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Etoz</author>
  </authors>
  <commentList>
    <comment ref="B1" authorId="0">
      <text>
        <r>
          <rPr>
            <b/>
            <sz val="9"/>
            <rFont val="Times New Roman"/>
            <charset val="0"/>
          </rPr>
          <t>Etoz:</t>
        </r>
        <r>
          <rPr>
            <sz val="9"/>
            <rFont val="Times New Roman"/>
            <charset val="0"/>
          </rPr>
          <t xml:space="preserve">
category format for logic fit
</t>
        </r>
      </text>
    </comment>
    <comment ref="J1" authorId="0">
      <text>
        <r>
          <rPr>
            <b/>
            <sz val="9"/>
            <rFont val="Times New Roman"/>
            <charset val="0"/>
          </rPr>
          <t>Etoz:</t>
        </r>
        <r>
          <rPr>
            <sz val="9"/>
            <rFont val="Times New Roman"/>
            <charset val="0"/>
          </rPr>
          <t xml:space="preserve">
I need month and years
</t>
        </r>
      </text>
    </comment>
    <comment ref="J2" authorId="0">
      <text>
        <r>
          <rPr>
            <b/>
            <sz val="9"/>
            <rFont val="Times New Roman"/>
            <charset val="0"/>
          </rPr>
          <t>Etoz:</t>
        </r>
        <r>
          <rPr>
            <sz val="9"/>
            <rFont val="Times New Roman"/>
            <charset val="0"/>
          </rPr>
          <t xml:space="preserve">
i need the separate year and month
</t>
        </r>
      </text>
    </comment>
    <comment ref="H14" authorId="0">
      <text>
        <r>
          <rPr>
            <b/>
            <sz val="9"/>
            <rFont val="Times New Roman"/>
            <charset val="0"/>
          </rPr>
          <t>Etoz:</t>
        </r>
        <r>
          <rPr>
            <sz val="9"/>
            <rFont val="Times New Roman"/>
            <charset val="0"/>
          </rPr>
          <t xml:space="preserve">
the absence of these beginning MTR’s
it should be equal to number of Benchmark totals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<sst xmlns="http://schemas.openxmlformats.org/spreadsheetml/2006/main" count="3242" uniqueCount="134">
  <si>
    <t>Fund Name</t>
  </si>
  <si>
    <t>Fund Category</t>
  </si>
  <si>
    <t>Total Expenses</t>
  </si>
  <si>
    <t>Net Asset Value</t>
  </si>
  <si>
    <t>Fund Size</t>
  </si>
  <si>
    <t>Benchmark Return</t>
  </si>
  <si>
    <t>Expense Ratio</t>
  </si>
  <si>
    <t>Monthly Total Return</t>
  </si>
  <si>
    <t>Cumulative Total Return</t>
  </si>
  <si>
    <t>Date</t>
  </si>
  <si>
    <t>Month</t>
  </si>
  <si>
    <t>Year</t>
  </si>
  <si>
    <t>Zenith Money Market Fund</t>
  </si>
  <si>
    <t>Zenith Income Fund</t>
  </si>
  <si>
    <t>Zenith Ethical Fund</t>
  </si>
  <si>
    <t>Zenith Equity Fund</t>
  </si>
  <si>
    <t>Women Investment Fund</t>
  </si>
  <si>
    <t>Wealth For Women Fund</t>
  </si>
  <si>
    <t>Vetiva Money Market Fund</t>
  </si>
  <si>
    <t>Vantage Income Fund</t>
  </si>
  <si>
    <t>Vantage Guaranteed Income Fund</t>
  </si>
  <si>
    <t>Vantage Growthd Fund</t>
  </si>
  <si>
    <t>Vantage Equity Income Fund</t>
  </si>
  <si>
    <t>Vantage Dollar Fund</t>
  </si>
  <si>
    <t>Vantage Balanced Fund</t>
  </si>
  <si>
    <t>Valualliance Value Fund</t>
  </si>
  <si>
    <t>ValuAlliance Value Fund</t>
  </si>
  <si>
    <t>ValuAlliance Money Market Fund</t>
  </si>
  <si>
    <t>UPDC Real Estate Investment Fund</t>
  </si>
  <si>
    <t>United Capital Money Market Fund</t>
  </si>
  <si>
    <t>United Capital Growthd Fund</t>
  </si>
  <si>
    <t>United Capital Equity Fund</t>
  </si>
  <si>
    <t>United Capital Bond Fund</t>
  </si>
  <si>
    <t>United Capital Balanced Fund</t>
  </si>
  <si>
    <t>Union Homes REITS</t>
  </si>
  <si>
    <t>UBA Money Market Fund</t>
  </si>
  <si>
    <t>Trustbanc Money Market Fund</t>
  </si>
  <si>
    <t>Stanbic IBTC Shariah Fixed Income Fund</t>
  </si>
  <si>
    <t>Stanbic IBTC Nigerian Equity Fund</t>
  </si>
  <si>
    <t>Stanbic IBTC Money Market Fund**</t>
  </si>
  <si>
    <t>Stanbic IBTC Money Market Fund</t>
  </si>
  <si>
    <t>Stanbic IBTC Income Fund</t>
  </si>
  <si>
    <t>Stanbic IBTC Imaan Fund</t>
  </si>
  <si>
    <t>Stanbic IBTC Guaranteed Investment Fund</t>
  </si>
  <si>
    <t>Stanbic IBTC Guaranteed Fund</t>
  </si>
  <si>
    <t>Stanbic IBTC Growthd Fund</t>
  </si>
  <si>
    <t>Stanbic IBTC Ethical Fund</t>
  </si>
  <si>
    <t>Stanbic IBTC Dollar Fund</t>
  </si>
  <si>
    <t>Stanbic IBTC Conservative Fund (Sub Fund)</t>
  </si>
  <si>
    <t>Stanbic IBTC Bond Fund</t>
  </si>
  <si>
    <t>Stanbic IBTC Balanced Fund</t>
  </si>
  <si>
    <t>Stanbic IBTC Aggressive Fund (Sub Fund)</t>
  </si>
  <si>
    <t>Stanbic IBTC Absolute Fund (Sub Fund)</t>
  </si>
  <si>
    <t>SFS Real Estate Investment Trust Fund</t>
  </si>
  <si>
    <t>SFS Fixed Income Fund</t>
  </si>
  <si>
    <t>Paramount Equity Fund</t>
  </si>
  <si>
    <t>PACAM Money Market Fund</t>
  </si>
  <si>
    <t>PACAM Growthd Fund</t>
  </si>
  <si>
    <t>PACAM Fixed Income Fund</t>
  </si>
  <si>
    <t>Pacam Eurobond Fund</t>
  </si>
  <si>
    <t>Pacam Equity Fund</t>
  </si>
  <si>
    <t>PACAM Balanced Fund</t>
  </si>
  <si>
    <t>NOVA Prime Money Market Fund</t>
  </si>
  <si>
    <t>Norrenberger Money Market Fund</t>
  </si>
  <si>
    <t>Nigerian Eurobond Fund</t>
  </si>
  <si>
    <t>Nigeria International Debt Fund</t>
  </si>
  <si>
    <t>Nigeria Eurobond Fund</t>
  </si>
  <si>
    <t>Nigeria Entertainment Fund</t>
  </si>
  <si>
    <t>Nigeria Energy Sector Fund</t>
  </si>
  <si>
    <t>Meristem Money Market Fund</t>
  </si>
  <si>
    <t>Meristem Equity Market Fund</t>
  </si>
  <si>
    <t>Lotus Halal Inv. Fund</t>
  </si>
  <si>
    <t>Lotus Halal Fixed Income Fund</t>
  </si>
  <si>
    <t>Legacy USD Bond Fund</t>
  </si>
  <si>
    <t>Legacy Money Market Fund</t>
  </si>
  <si>
    <t>Legacy Equity Fund</t>
  </si>
  <si>
    <t>Legacy Debt(formerly Short Maturity) Fund</t>
  </si>
  <si>
    <t xml:space="preserve">Lead Fixed Income Fund </t>
  </si>
  <si>
    <t>‭2712277.77‬</t>
  </si>
  <si>
    <t xml:space="preserve">Lead Balanced Fund </t>
  </si>
  <si>
    <t>Kedari Investment Fund</t>
  </si>
  <si>
    <t>Greenwich Plus Money Market</t>
  </si>
  <si>
    <t>Greenwich PLUS (Money Market FUND)</t>
  </si>
  <si>
    <t>GDL Money Market Fund</t>
  </si>
  <si>
    <t>FSDH Treasury Bill Fund</t>
  </si>
  <si>
    <t>Frontier Fund</t>
  </si>
  <si>
    <t>First Allay Asset Management Money Market Fund</t>
  </si>
  <si>
    <t>FBN Nigeria Smart Beta Equity Fund</t>
  </si>
  <si>
    <t>FBN Nigeria Eurobond (USD) Fund - Institutional</t>
  </si>
  <si>
    <t>FBN Money Market Fund</t>
  </si>
  <si>
    <t>FBN Fixed Income Fund</t>
  </si>
  <si>
    <t>FBN Balanced Fund</t>
  </si>
  <si>
    <t>FAAM Money Market Fund</t>
  </si>
  <si>
    <t>Emerging Africa Money Market Fund</t>
  </si>
  <si>
    <t>EDC Nigeria Fixed Income Fund</t>
  </si>
  <si>
    <t>EDC Money Market ClassA</t>
  </si>
  <si>
    <t>62,112,689</t>
  </si>
  <si>
    <t>EDC Money Market Class B</t>
  </si>
  <si>
    <t>Coronation Money Market Fund</t>
  </si>
  <si>
    <t>Coronation Growthd Fund</t>
  </si>
  <si>
    <t>Coronation Fixed Income Fund</t>
  </si>
  <si>
    <t>Coronation Balanced Fund</t>
  </si>
  <si>
    <t>Core Investment Money Market Fund</t>
  </si>
  <si>
    <t>Cordros Money Market Fund</t>
  </si>
  <si>
    <t>Cordros Milestone Fune 2028</t>
  </si>
  <si>
    <t>Cordros Milestone Fune 2023</t>
  </si>
  <si>
    <t>Coral Money Market Fund(FSDH Treasury Bill Fund)</t>
  </si>
  <si>
    <t>Coral Money Market Fund (FSDH Treasury Bill Fund)</t>
  </si>
  <si>
    <t>Coral Money Market Fund</t>
  </si>
  <si>
    <t>Coral Income Fund</t>
  </si>
  <si>
    <t>Coral Growth Fund</t>
  </si>
  <si>
    <t>Chapel Hill Denham Money Market Fund(Frml NGIF)</t>
  </si>
  <si>
    <t>Chapel Hill Denham Money Market Fund</t>
  </si>
  <si>
    <t>CEAT Fixed Income Fund(Frml BGL Sapphire)</t>
  </si>
  <si>
    <t>AXA Mansard Money Market Fund</t>
  </si>
  <si>
    <t>AXA Mansard Equity Income Fund</t>
  </si>
  <si>
    <t>ARM Money Market Fund</t>
  </si>
  <si>
    <t>ARM Ethical Fund</t>
  </si>
  <si>
    <t>ARM Discovery Fund</t>
  </si>
  <si>
    <t>ARM Aggressive Growth Fund</t>
  </si>
  <si>
    <t>Anchoria Money Market Fund</t>
  </si>
  <si>
    <t>Anchoria Fixed Income Fund</t>
  </si>
  <si>
    <t>Anchoria Equity Fund</t>
  </si>
  <si>
    <t>AIICO Money Market Fund</t>
  </si>
  <si>
    <t>AIICO money market fund</t>
  </si>
  <si>
    <t>AIICO Money market fund</t>
  </si>
  <si>
    <t>AIICO Growthd Fund</t>
  </si>
  <si>
    <t>AIICO Balanced Fund</t>
  </si>
  <si>
    <t>Afrinvest Plutus Fund</t>
  </si>
  <si>
    <t>Afrinvest Equity Fund</t>
  </si>
  <si>
    <t>ACAP Income Fund(Fmrl BGL Nubian)</t>
  </si>
  <si>
    <t>ACAP Canary Growth Fund</t>
  </si>
  <si>
    <t>Abacus Money Market Fund</t>
  </si>
  <si>
    <t xml:space="preserve"> AXA Mansard Money Market Fund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</si>
</sst>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/>
      <diagonal/>
    </border>
    <border>
      <left/>
      <right/>
      <top style="thin">
        <color theme="9" tint="0.399975585192419"/>
      </top>
      <bottom/>
      <diagonal/>
    </border>
    <border>
      <left/>
      <right style="thin">
        <color theme="9" tint="0.399975585192419"/>
      </right>
      <top style="thin">
        <color theme="9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NumberFormat="1" applyBorder="1"/>
    <xf numFmtId="0" fontId="0" fillId="0" borderId="0" xfId="0" applyBorder="1"/>
    <xf numFmtId="0" fontId="0" fillId="3" borderId="0" xfId="0" applyNumberFormat="1" applyFill="1" applyBorder="1"/>
    <xf numFmtId="0" fontId="0" fillId="3" borderId="0" xfId="0" applyFill="1" applyBorder="1"/>
    <xf numFmtId="1" fontId="0" fillId="0" borderId="0" xfId="0" applyNumberFormat="1" applyBorder="1"/>
    <xf numFmtId="1" fontId="0" fillId="3" borderId="0" xfId="0" applyNumberFormat="1" applyFill="1" applyBorder="1"/>
    <xf numFmtId="0" fontId="0" fillId="0" borderId="0" xfId="0" applyNumberFormat="1" applyBorder="1" applyAlignment="1">
      <alignment wrapText="1"/>
    </xf>
    <xf numFmtId="0" fontId="0" fillId="3" borderId="0" xfId="0" applyNumberFormat="1" applyFill="1" applyBorder="1" applyAlignment="1">
      <alignment wrapText="1"/>
    </xf>
    <xf numFmtId="58" fontId="0" fillId="0" borderId="0" xfId="0" applyNumberFormat="1" applyBorder="1"/>
    <xf numFmtId="0" fontId="0" fillId="0" borderId="0" xfId="0" applyNumberFormat="1"/>
    <xf numFmtId="58" fontId="0" fillId="3" borderId="0" xfId="0" applyNumberFormat="1" applyFill="1" applyBorder="1"/>
    <xf numFmtId="0" fontId="0" fillId="0" borderId="1" xfId="0" applyNumberFormat="1" applyBorder="1"/>
    <xf numFmtId="0" fontId="0" fillId="0" borderId="1" xfId="0" applyBorder="1"/>
    <xf numFmtId="0" fontId="0" fillId="3" borderId="1" xfId="0" applyNumberFormat="1" applyFill="1" applyBorder="1"/>
    <xf numFmtId="0" fontId="0" fillId="3" borderId="1" xfId="0" applyFill="1" applyBorder="1"/>
    <xf numFmtId="1" fontId="0" fillId="0" borderId="1" xfId="0" applyNumberFormat="1" applyBorder="1"/>
    <xf numFmtId="1" fontId="0" fillId="3" borderId="1" xfId="0" applyNumberFormat="1" applyFill="1" applyBorder="1"/>
    <xf numFmtId="0" fontId="0" fillId="3" borderId="1" xfId="0" applyNumberFormat="1" applyFill="1" applyBorder="1" applyAlignment="1">
      <alignment wrapText="1"/>
    </xf>
    <xf numFmtId="0" fontId="0" fillId="0" borderId="1" xfId="0" applyNumberFormat="1" applyBorder="1" applyAlignment="1">
      <alignment wrapText="1"/>
    </xf>
    <xf numFmtId="58" fontId="0" fillId="0" borderId="1" xfId="0" applyNumberFormat="1" applyBorder="1"/>
    <xf numFmtId="58" fontId="0" fillId="3" borderId="1" xfId="0" applyNumberFormat="1" applyFill="1" applyBorder="1"/>
    <xf numFmtId="0" fontId="0" fillId="0" borderId="2" xfId="0" applyNumberFormat="1" applyBorder="1"/>
    <xf numFmtId="0" fontId="0" fillId="3" borderId="2" xfId="0" applyNumberFormat="1" applyFill="1" applyBorder="1"/>
    <xf numFmtId="0" fontId="0" fillId="3" borderId="2" xfId="0" applyFill="1" applyBorder="1"/>
    <xf numFmtId="0" fontId="0" fillId="0" borderId="2" xfId="0" applyBorder="1"/>
    <xf numFmtId="58" fontId="0" fillId="0" borderId="3" xfId="0" applyNumberFormat="1" applyBorder="1"/>
    <xf numFmtId="58" fontId="0" fillId="3" borderId="3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4" xfId="0" applyNumberFormat="1" applyFill="1" applyBorder="1"/>
    <xf numFmtId="0" fontId="0" fillId="3" borderId="5" xfId="0" applyNumberFormat="1" applyFill="1" applyBorder="1"/>
    <xf numFmtId="0" fontId="0" fillId="3" borderId="5" xfId="0" applyFill="1" applyBorder="1"/>
    <xf numFmtId="58" fontId="0" fillId="3" borderId="6" xfId="0" applyNumberFormat="1" applyFill="1" applyBorder="1"/>
    <xf numFmtId="0" fontId="0" fillId="0" borderId="5" xfId="0" applyNumberFormat="1" applyBorder="1"/>
    <xf numFmtId="0" fontId="0" fillId="0" borderId="5" xfId="0" applyBorder="1"/>
    <xf numFmtId="58" fontId="0" fillId="0" borderId="6" xfId="0" applyNumberFormat="1" applyBorder="1"/>
    <xf numFmtId="1" fontId="0" fillId="3" borderId="5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58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Table_2018" displayName="Table_2018" ref="A1:L3229" totalsRowShown="0">
  <autoFilter xmlns:etc="http://www.wps.cn/officeDocument/2017/etCustomData" ref="A1:L3229" etc:filterBottomFollowUsedRange="0"/>
  <sortState ref="A2:L3229">
    <sortCondition ref="A1" descending="1"/>
  </sortState>
  <tableColumns count="12">
    <tableColumn id="3" name="Fund Name" dataDxfId="0"/>
    <tableColumn id="1" name="Fund Category" dataDxfId="1">
      <calculatedColumnFormula>IF(OR(ISNUMBER(SEARCH("money market",A2)),ISNUMBER(SEARCH("mmf",A2)),ISNUMBER(SEARCH("cash fund",A2))),"Cash/Money Market Fund",IF(OR(ISNUMBER(SEARCH("bond",A2)),ISNUMBER(SEARCH("debt",A2))),"Bond fund",IF(ISNUMBER(SEARCH("equity",A2)),"Equity fund",IF(ISNUMBER(SEARCH("growth",A2)),"Growth fund",IF(ISNUMBER(SEARCH("infrastructural",A2)),"Infrastructure fund",IF(ISNUMBER(SEARCH("income",A2)),"Income fund",IF(ISNUMBER(SEARCH("fixed income",A2)),"Fixed Income fund",IF(OR(ISNUMBER(SEARCH("real estate",A2)),ISNUMBER(SEARCH("riet",A2))),"Real Estate fund","Ethical fund"))))))))</calculatedColumnFormula>
    </tableColumn>
    <tableColumn id="4" name="Total Expenses"/>
    <tableColumn id="5" name="Net Asset Value"/>
    <tableColumn id="6" name="Fund Size"/>
    <tableColumn id="8" name="Benchmark Return"/>
    <tableColumn id="9" name="Expense Ratio" dataDxfId="2">
      <calculatedColumnFormula>IF(D2=0,"",C2/D2)</calculatedColumnFormula>
    </tableColumn>
    <tableColumn id="10" name="Monthly Total Return" dataDxfId="3">
      <calculatedColumnFormula>IF(MOD(ROW()-2,12)=0,"",(D2/E2)/(D1/E1)-1)</calculatedColumnFormula>
    </tableColumn>
    <tableColumn id="11" name="Cumulative Total Return" dataDxfId="4">
      <calculatedColumnFormula array="1">IF(MOD(ROW()-1,12)=0,IFERROR(PRODUCT(1+OFFSET(G2,-11,0,12,1))-1,""),"")</calculatedColumnFormula>
    </tableColumn>
    <tableColumn id="7" name="Date" dataDxfId="5"/>
    <tableColumn id="2" name="Month" dataDxfId="6">
      <calculatedColumnFormula>TEXT(J2,"mmmm")</calculatedColumnFormula>
    </tableColumn>
    <tableColumn id="12" name="Year" dataDxfId="7">
      <calculatedColumnFormula>YEAR(J2)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29"/>
  <sheetViews>
    <sheetView tabSelected="1" zoomScale="80" zoomScaleNormal="80" topLeftCell="A1100" workbookViewId="0">
      <selection activeCell="E1110" sqref="E1110"/>
    </sheetView>
  </sheetViews>
  <sheetFormatPr defaultColWidth="9" defaultRowHeight="14.4"/>
  <cols>
    <col min="1" max="1" width="55.7777777777778" customWidth="1"/>
    <col min="2" max="2" width="18.6666666666667" customWidth="1"/>
    <col min="3" max="3" width="18.1111111111111" customWidth="1"/>
    <col min="4" max="4" width="19.4444444444444" customWidth="1"/>
    <col min="5" max="5" width="12.8888888888889" customWidth="1"/>
    <col min="6" max="6" width="20.6666666666667" customWidth="1"/>
    <col min="7" max="7" width="16.8888888888889" customWidth="1"/>
    <col min="8" max="8" width="25.6666666666667" customWidth="1"/>
    <col min="9" max="9" width="29.4444444444444" customWidth="1"/>
    <col min="10" max="10" width="11.8888888888889" customWidth="1"/>
    <col min="11" max="11" width="10.7777777777778" customWidth="1"/>
    <col min="12" max="12" width="6.11111111111111" customWidth="1"/>
  </cols>
  <sheetData>
    <row r="1" spans="1:1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>
      <c r="A2" s="4" t="s">
        <v>12</v>
      </c>
      <c r="B2" s="4" t="str">
        <f t="shared" ref="B2:B65" si="0">IF(OR(ISNUMBER(SEARCH("money market",A2)),ISNUMBER(SEARCH("mmf",A2)),ISNUMBER(SEARCH("cash fund",A2))),"Cash/Money Market Fund",IF(OR(ISNUMBER(SEARCH("bond",A2)),ISNUMBER(SEARCH("debt",A2))),"Bond fund",IF(ISNUMBER(SEARCH("equity",A2)),"Equity fund",IF(ISNUMBER(SEARCH("growth",A2)),"Growth fund",IF(ISNUMBER(SEARCH("infrastructural",A2)),"Infrastructure fund",IF(ISNUMBER(SEARCH("income",A2)),"Income fund",IF(ISNUMBER(SEARCH("fixed income",A2)),"Fixed Income fund",IF(OR(ISNUMBER(SEARCH("real estate",A2)),ISNUMBER(SEARCH("riet",A2))),"Real Estate fund","Ethical fund"))))))))</f>
        <v>Cash/Money Market Fund</v>
      </c>
      <c r="C2" s="5">
        <v>31470096.27</v>
      </c>
      <c r="D2" s="5">
        <v>27615743059.69</v>
      </c>
      <c r="E2" s="5">
        <v>26989138343.02</v>
      </c>
      <c r="F2" s="5">
        <v>0.1208</v>
      </c>
      <c r="G2" s="4">
        <f>IF(D2=0,"",C2/D2)</f>
        <v>0.00113957086731213</v>
      </c>
      <c r="H2" s="4" t="str">
        <f>IF(MOD(ROW()-2,12)=0,"",(D2/E2)/(D1/E1)-1)</f>
        <v/>
      </c>
      <c r="I2" s="4" t="str">
        <f ca="1" t="array" ref="I2">IF(MOD(ROW()-1,12)=0,IFERROR(PRODUCT(1+OFFSET(G2,-11,0,12,1))-1,""),"")</f>
        <v/>
      </c>
      <c r="J2" s="12">
        <v>45291</v>
      </c>
      <c r="K2" s="13" t="str">
        <f t="shared" ref="K2:K65" si="1">TEXT(J2,"mmmm")</f>
        <v>December</v>
      </c>
      <c r="L2" s="13">
        <f t="shared" ref="L2:L65" si="2">YEAR(J2)</f>
        <v>2023</v>
      </c>
    </row>
    <row r="3" spans="1:12">
      <c r="A3" s="6" t="s">
        <v>12</v>
      </c>
      <c r="B3" s="6" t="str">
        <f t="shared" si="0"/>
        <v>Cash/Money Market Fund</v>
      </c>
      <c r="C3" s="7">
        <v>29532223.2</v>
      </c>
      <c r="D3" s="7">
        <v>24864331185.65</v>
      </c>
      <c r="E3" s="7">
        <v>24464584323.44</v>
      </c>
      <c r="F3" s="7">
        <v>0.1208</v>
      </c>
      <c r="G3" s="6">
        <f>IF(D3=0,"",C3/D3)</f>
        <v>0.00118773446908735</v>
      </c>
      <c r="H3" s="6">
        <f>IF(MOD(ROW()-2,12)=0,"",(D3/E3)/(D2/E2)-1)</f>
        <v>-0.00672106124878424</v>
      </c>
      <c r="I3" s="13" t="str">
        <f ca="1" t="array" ref="I3">IF(MOD(ROW()-1,12)=0,IFERROR(PRODUCT(1+OFFSET(G3,-11,0,12,1))-1,""),"")</f>
        <v/>
      </c>
      <c r="J3" s="14">
        <v>45260</v>
      </c>
      <c r="K3" s="13" t="str">
        <f t="shared" si="1"/>
        <v>November</v>
      </c>
      <c r="L3" s="13">
        <f t="shared" si="2"/>
        <v>2023</v>
      </c>
    </row>
    <row r="4" spans="1:12">
      <c r="A4" s="4" t="s">
        <v>12</v>
      </c>
      <c r="B4" s="4" t="str">
        <f t="shared" si="0"/>
        <v>Cash/Money Market Fund</v>
      </c>
      <c r="C4" s="5">
        <v>31235661.59</v>
      </c>
      <c r="D4" s="5">
        <v>25805382867.91</v>
      </c>
      <c r="E4" s="5">
        <v>25596380894.14</v>
      </c>
      <c r="F4" s="5">
        <v>0.1208</v>
      </c>
      <c r="G4" s="4">
        <f>IF(D4=0,"",C4/D4)</f>
        <v>0.00121043201528479</v>
      </c>
      <c r="H4" s="4">
        <f>IF(MOD(ROW()-2,12)=0,"",(D4/E4)/(D3/E3)-1)</f>
        <v>-0.00804310152666032</v>
      </c>
      <c r="I4" s="13" t="str">
        <f ca="1" t="array" ref="I4">IF(MOD(ROW()-1,12)=0,IFERROR(PRODUCT(1+OFFSET(G4,-11,0,12,1))-1,""),"")</f>
        <v/>
      </c>
      <c r="J4" s="12">
        <v>45230</v>
      </c>
      <c r="K4" s="13" t="str">
        <f t="shared" si="1"/>
        <v>October</v>
      </c>
      <c r="L4" s="13">
        <f t="shared" si="2"/>
        <v>2023</v>
      </c>
    </row>
    <row r="5" spans="1:12">
      <c r="A5" s="6" t="s">
        <v>12</v>
      </c>
      <c r="B5" s="6" t="str">
        <f t="shared" si="0"/>
        <v>Cash/Money Market Fund</v>
      </c>
      <c r="C5" s="7">
        <v>30177905.96</v>
      </c>
      <c r="D5" s="7">
        <v>26863572624.48</v>
      </c>
      <c r="E5" s="7">
        <v>26317321643.73</v>
      </c>
      <c r="F5" s="7">
        <v>0.1208</v>
      </c>
      <c r="G5" s="6">
        <f>IF(D5=0,"",C5/D5)</f>
        <v>0.00112337649134947</v>
      </c>
      <c r="H5" s="6">
        <f>IF(MOD(ROW()-2,12)=0,"",(D5/E5)/(D4/E4)-1)</f>
        <v>0.0124890580154324</v>
      </c>
      <c r="I5" s="13" t="str">
        <f ca="1" t="array" ref="I5">IF(MOD(ROW()-1,12)=0,IFERROR(PRODUCT(1+OFFSET(G5,-11,0,12,1))-1,""),"")</f>
        <v/>
      </c>
      <c r="J5" s="14">
        <v>45199</v>
      </c>
      <c r="K5" s="13" t="str">
        <f t="shared" si="1"/>
        <v>September</v>
      </c>
      <c r="L5" s="13">
        <f t="shared" si="2"/>
        <v>2023</v>
      </c>
    </row>
    <row r="6" spans="1:12">
      <c r="A6" s="4" t="s">
        <v>12</v>
      </c>
      <c r="B6" s="4" t="str">
        <f t="shared" si="0"/>
        <v>Cash/Money Market Fund</v>
      </c>
      <c r="C6" s="5">
        <v>30735634.36</v>
      </c>
      <c r="D6" s="5">
        <v>25497511191.94</v>
      </c>
      <c r="E6" s="5">
        <v>25130386425.51</v>
      </c>
      <c r="F6" s="5">
        <v>0.1208</v>
      </c>
      <c r="G6" s="4">
        <f>IF(D6=0,"",C6/D6)</f>
        <v>0.00120543664550742</v>
      </c>
      <c r="H6" s="4">
        <f>IF(MOD(ROW()-2,12)=0,"",(D6/E6)/(D5/E5)-1)</f>
        <v>-0.00602252419816651</v>
      </c>
      <c r="I6" s="13" t="str">
        <f ca="1" t="array" ref="I6">IF(MOD(ROW()-1,12)=0,IFERROR(PRODUCT(1+OFFSET(G6,-11,0,12,1))-1,""),"")</f>
        <v/>
      </c>
      <c r="J6" s="12">
        <v>45169</v>
      </c>
      <c r="K6" s="13" t="str">
        <f t="shared" si="1"/>
        <v>August</v>
      </c>
      <c r="L6" s="13">
        <f t="shared" si="2"/>
        <v>2023</v>
      </c>
    </row>
    <row r="7" spans="1:12">
      <c r="A7" s="6" t="s">
        <v>12</v>
      </c>
      <c r="B7" s="6" t="str">
        <f t="shared" si="0"/>
        <v>Cash/Money Market Fund</v>
      </c>
      <c r="C7" s="7">
        <v>30858938.53</v>
      </c>
      <c r="D7" s="7">
        <v>25074484066.2</v>
      </c>
      <c r="E7" s="7">
        <v>24886855966.67</v>
      </c>
      <c r="F7" s="7">
        <v>0.1208</v>
      </c>
      <c r="G7" s="6">
        <f>IF(D7=0,"",C7/D7)</f>
        <v>0.00123069086680022</v>
      </c>
      <c r="H7" s="6">
        <f>IF(MOD(ROW()-2,12)=0,"",(D7/E7)/(D6/E6)-1)</f>
        <v>-0.00696776363058438</v>
      </c>
      <c r="I7" s="13" t="str">
        <f ca="1" t="array" ref="I7">IF(MOD(ROW()-1,12)=0,IFERROR(PRODUCT(1+OFFSET(G7,-11,0,12,1))-1,""),"")</f>
        <v/>
      </c>
      <c r="J7" s="14">
        <v>45138</v>
      </c>
      <c r="K7" s="13" t="str">
        <f t="shared" si="1"/>
        <v>July</v>
      </c>
      <c r="L7" s="13">
        <f t="shared" si="2"/>
        <v>2023</v>
      </c>
    </row>
    <row r="8" spans="1:12">
      <c r="A8" s="4" t="s">
        <v>12</v>
      </c>
      <c r="B8" s="4" t="str">
        <f t="shared" si="0"/>
        <v>Cash/Money Market Fund</v>
      </c>
      <c r="C8" s="5">
        <v>27368013.14</v>
      </c>
      <c r="D8" s="5">
        <v>24683628429.36</v>
      </c>
      <c r="E8" s="5">
        <v>24177193661.9</v>
      </c>
      <c r="F8" s="5">
        <v>0.1208</v>
      </c>
      <c r="G8" s="4">
        <f>IF(D8=0,"",C8/D8)</f>
        <v>0.00110875162532616</v>
      </c>
      <c r="H8" s="4">
        <f>IF(MOD(ROW()-2,12)=0,"",(D8/E8)/(D7/E7)-1)</f>
        <v>0.0133072257550584</v>
      </c>
      <c r="I8" s="13" t="str">
        <f ca="1" t="array" ref="I8">IF(MOD(ROW()-1,12)=0,IFERROR(PRODUCT(1+OFFSET(G8,-11,0,12,1))-1,""),"")</f>
        <v/>
      </c>
      <c r="J8" s="12">
        <v>45107</v>
      </c>
      <c r="K8" s="13" t="str">
        <f t="shared" si="1"/>
        <v>June</v>
      </c>
      <c r="L8" s="13">
        <f t="shared" si="2"/>
        <v>2023</v>
      </c>
    </row>
    <row r="9" spans="1:12">
      <c r="A9" s="6" t="s">
        <v>12</v>
      </c>
      <c r="B9" s="6" t="str">
        <f t="shared" si="0"/>
        <v>Cash/Money Market Fund</v>
      </c>
      <c r="C9" s="7">
        <v>26438075.16</v>
      </c>
      <c r="D9" s="7">
        <v>23109202553.86</v>
      </c>
      <c r="E9" s="7">
        <v>22778898528.75</v>
      </c>
      <c r="F9" s="7">
        <v>0.1208</v>
      </c>
      <c r="G9" s="6">
        <f>IF(D9=0,"",C9/D9)</f>
        <v>0.00114404965287666</v>
      </c>
      <c r="H9" s="6">
        <f>IF(MOD(ROW()-2,12)=0,"",(D9/E9)/(D8/E8)-1)</f>
        <v>-0.00631409801554217</v>
      </c>
      <c r="I9" s="13" t="str">
        <f ca="1" t="array" ref="I9">IF(MOD(ROW()-1,12)=0,IFERROR(PRODUCT(1+OFFSET(G9,-11,0,12,1))-1,""),"")</f>
        <v/>
      </c>
      <c r="J9" s="14">
        <v>45077</v>
      </c>
      <c r="K9" s="13" t="str">
        <f t="shared" si="1"/>
        <v>May</v>
      </c>
      <c r="L9" s="13">
        <f t="shared" si="2"/>
        <v>2023</v>
      </c>
    </row>
    <row r="10" spans="1:12">
      <c r="A10" s="4" t="s">
        <v>12</v>
      </c>
      <c r="B10" s="4" t="str">
        <f t="shared" si="0"/>
        <v>Cash/Money Market Fund</v>
      </c>
      <c r="C10" s="5">
        <v>26438075.16</v>
      </c>
      <c r="D10" s="5">
        <v>21734776407.95</v>
      </c>
      <c r="E10" s="5">
        <v>21571313524.81</v>
      </c>
      <c r="F10" s="5">
        <v>0.1208</v>
      </c>
      <c r="G10" s="4">
        <f>IF(D10=0,"",C10/D10)</f>
        <v>0.00121639508333427</v>
      </c>
      <c r="H10" s="4">
        <f>IF(MOD(ROW()-2,12)=0,"",(D10/E10)/(D9/E9)-1)</f>
        <v>-0.0068237022060309</v>
      </c>
      <c r="I10" s="13" t="str">
        <f ca="1" t="array" ref="I10">IF(MOD(ROW()-1,12)=0,IFERROR(PRODUCT(1+OFFSET(G10,-11,0,12,1))-1,""),"")</f>
        <v/>
      </c>
      <c r="J10" s="12">
        <v>45046</v>
      </c>
      <c r="K10" s="13" t="str">
        <f t="shared" si="1"/>
        <v>April</v>
      </c>
      <c r="L10" s="13">
        <f t="shared" si="2"/>
        <v>2023</v>
      </c>
    </row>
    <row r="11" spans="1:12">
      <c r="A11" s="6" t="s">
        <v>12</v>
      </c>
      <c r="B11" s="6" t="str">
        <f t="shared" si="0"/>
        <v>Cash/Money Market Fund</v>
      </c>
      <c r="C11" s="7">
        <v>19471215.75</v>
      </c>
      <c r="D11" s="7">
        <v>16479820260.53</v>
      </c>
      <c r="E11" s="7">
        <v>16312817851.47</v>
      </c>
      <c r="F11" s="7">
        <v>0.1208</v>
      </c>
      <c r="G11" s="6">
        <f>IF(D11=0,"",C11/D11)</f>
        <v>0.00118151869633157</v>
      </c>
      <c r="H11" s="6">
        <f>IF(MOD(ROW()-2,12)=0,"",(D11/E11)/(D10/E10)-1)</f>
        <v>0.00263970301634697</v>
      </c>
      <c r="I11" s="13" t="str">
        <f ca="1" t="array" ref="I11">IF(MOD(ROW()-1,12)=0,IFERROR(PRODUCT(1+OFFSET(G11,-11,0,12,1))-1,""),"")</f>
        <v/>
      </c>
      <c r="J11" s="14">
        <v>45016</v>
      </c>
      <c r="K11" s="13" t="str">
        <f t="shared" si="1"/>
        <v>March</v>
      </c>
      <c r="L11" s="13">
        <f t="shared" si="2"/>
        <v>2023</v>
      </c>
    </row>
    <row r="12" spans="1:12">
      <c r="A12" s="4" t="s">
        <v>12</v>
      </c>
      <c r="B12" s="4" t="str">
        <f t="shared" si="0"/>
        <v>Cash/Money Market Fund</v>
      </c>
      <c r="C12" s="5">
        <v>20669621.07</v>
      </c>
      <c r="D12" s="5">
        <v>18344817387.89</v>
      </c>
      <c r="E12" s="5">
        <v>18049128286.71</v>
      </c>
      <c r="F12" s="5">
        <v>0.1208</v>
      </c>
      <c r="G12" s="4">
        <f>IF(D12=0,"",C12/D12)</f>
        <v>0.00112672809071649</v>
      </c>
      <c r="H12" s="4">
        <f>IF(MOD(ROW()-2,12)=0,"",(D12/E12)/(D11/E11)-1)</f>
        <v>0.00608269121287108</v>
      </c>
      <c r="I12" s="13" t="str">
        <f ca="1" t="array" ref="I12">IF(MOD(ROW()-1,12)=0,IFERROR(PRODUCT(1+OFFSET(G12,-11,0,12,1))-1,""),"")</f>
        <v/>
      </c>
      <c r="J12" s="12">
        <v>44985</v>
      </c>
      <c r="K12" s="13" t="str">
        <f t="shared" si="1"/>
        <v>February</v>
      </c>
      <c r="L12" s="13">
        <f t="shared" si="2"/>
        <v>2023</v>
      </c>
    </row>
    <row r="13" spans="1:12">
      <c r="A13" s="6" t="s">
        <v>12</v>
      </c>
      <c r="B13" s="6" t="str">
        <f t="shared" si="0"/>
        <v>Cash/Money Market Fund</v>
      </c>
      <c r="C13" s="7">
        <v>21282459.39</v>
      </c>
      <c r="D13" s="7">
        <v>18944296106.4</v>
      </c>
      <c r="E13" s="7">
        <v>18781632695.86</v>
      </c>
      <c r="F13" s="7">
        <v>0.1208</v>
      </c>
      <c r="G13" s="6">
        <f>IF(D13=0,"",C13/D13)</f>
        <v>0.00112342307523424</v>
      </c>
      <c r="H13" s="6">
        <f>IF(MOD(ROW()-2,12)=0,"",(D13/E13)/(D12/E12)-1)</f>
        <v>-0.00759722706836952</v>
      </c>
      <c r="I13" s="13">
        <f ca="1" t="array" ref="I13">IF(MOD(ROW()-1,12)=0,IFERROR(PRODUCT(1+OFFSET(G13,-11,0,12,1))-1,""),"")</f>
        <v>0.0140882563389895</v>
      </c>
      <c r="J13" s="14">
        <v>44957</v>
      </c>
      <c r="K13" s="13" t="str">
        <f t="shared" si="1"/>
        <v>January</v>
      </c>
      <c r="L13" s="13">
        <f t="shared" si="2"/>
        <v>2023</v>
      </c>
    </row>
    <row r="14" spans="1:12">
      <c r="A14" s="4" t="s">
        <v>12</v>
      </c>
      <c r="B14" s="4" t="str">
        <f t="shared" si="0"/>
        <v>Cash/Money Market Fund</v>
      </c>
      <c r="C14" s="5">
        <v>19909167.03</v>
      </c>
      <c r="D14" s="5">
        <v>17163337472.22</v>
      </c>
      <c r="E14" s="5">
        <v>16739214012.92</v>
      </c>
      <c r="F14" s="5">
        <v>0.12185</v>
      </c>
      <c r="G14" s="4">
        <f>IF(D14=0,"",C14/D14)</f>
        <v>0.00115998226232074</v>
      </c>
      <c r="H14" s="4" t="str">
        <f>IF(MOD(ROW()-2,12)=0,"",(D14/E14)/(D13/E13)-1)</f>
        <v/>
      </c>
      <c r="I14" s="4" t="str">
        <f ca="1" t="array" ref="I14">IF(MOD(ROW()-1,12)=0,IFERROR(PRODUCT(1+OFFSET(G14,-11,0,12,1))-1,""),"")</f>
        <v/>
      </c>
      <c r="J14" s="12">
        <v>44926</v>
      </c>
      <c r="K14" s="13" t="str">
        <f t="shared" si="1"/>
        <v>December</v>
      </c>
      <c r="L14" s="13">
        <f t="shared" si="2"/>
        <v>2022</v>
      </c>
    </row>
    <row r="15" spans="1:12">
      <c r="A15" s="6" t="s">
        <v>12</v>
      </c>
      <c r="B15" s="6" t="str">
        <f t="shared" si="0"/>
        <v>Cash/Money Market Fund</v>
      </c>
      <c r="C15" s="7">
        <v>18741870.08</v>
      </c>
      <c r="D15" s="7">
        <v>16230247453.81</v>
      </c>
      <c r="E15" s="7">
        <v>15937727909.53</v>
      </c>
      <c r="F15" s="7">
        <v>0.12185</v>
      </c>
      <c r="G15" s="6">
        <f>IF(D15=0,"",C15/D15)</f>
        <v>0.00115474949678604</v>
      </c>
      <c r="H15" s="6">
        <f>IF(MOD(ROW()-2,12)=0,"",(D15/E15)/(D14/E14)-1)</f>
        <v>-0.00681065179735796</v>
      </c>
      <c r="I15" s="13" t="str">
        <f ca="1" t="array" ref="I15">IF(MOD(ROW()-1,12)=0,IFERROR(PRODUCT(1+OFFSET(G15,-11,0,12,1))-1,""),"")</f>
        <v/>
      </c>
      <c r="J15" s="14">
        <v>44895</v>
      </c>
      <c r="K15" s="13" t="str">
        <f t="shared" si="1"/>
        <v>November</v>
      </c>
      <c r="L15" s="13">
        <f t="shared" si="2"/>
        <v>2022</v>
      </c>
    </row>
    <row r="16" spans="1:12">
      <c r="A16" s="4" t="s">
        <v>12</v>
      </c>
      <c r="B16" s="4" t="str">
        <f t="shared" si="0"/>
        <v>Cash/Money Market Fund</v>
      </c>
      <c r="C16" s="5">
        <v>19471215.75</v>
      </c>
      <c r="D16" s="5">
        <v>16479820260.53</v>
      </c>
      <c r="E16" s="5">
        <v>16312817851.47</v>
      </c>
      <c r="F16" s="5">
        <v>0.12185</v>
      </c>
      <c r="G16" s="4">
        <f>IF(D16=0,"",C16/D16)</f>
        <v>0.00118151869633157</v>
      </c>
      <c r="H16" s="4">
        <f>IF(MOD(ROW()-2,12)=0,"",(D16/E16)/(D15/E15)-1)</f>
        <v>-0.00797012598878644</v>
      </c>
      <c r="I16" s="13" t="str">
        <f ca="1" t="array" ref="I16">IF(MOD(ROW()-1,12)=0,IFERROR(PRODUCT(1+OFFSET(G16,-11,0,12,1))-1,""),"")</f>
        <v/>
      </c>
      <c r="J16" s="12">
        <v>44865</v>
      </c>
      <c r="K16" s="13" t="str">
        <f t="shared" si="1"/>
        <v>October</v>
      </c>
      <c r="L16" s="13">
        <f t="shared" si="2"/>
        <v>2022</v>
      </c>
    </row>
    <row r="17" spans="1:12">
      <c r="A17" s="6" t="s">
        <v>12</v>
      </c>
      <c r="B17" s="6" t="str">
        <f t="shared" si="0"/>
        <v>Cash/Money Market Fund</v>
      </c>
      <c r="C17" s="7">
        <v>18167197.96</v>
      </c>
      <c r="D17" s="7">
        <v>16440303069.2</v>
      </c>
      <c r="E17" s="7">
        <v>16131419864.57</v>
      </c>
      <c r="F17" s="7">
        <v>0.12185</v>
      </c>
      <c r="G17" s="6">
        <f>IF(D17=0,"",C17/D17)</f>
        <v>0.00110504033189237</v>
      </c>
      <c r="H17" s="6">
        <f>IF(MOD(ROW()-2,12)=0,"",(D17/E17)/(D16/E16)-1)</f>
        <v>0.00882013202652177</v>
      </c>
      <c r="I17" s="13" t="str">
        <f ca="1" t="array" ref="I17">IF(MOD(ROW()-1,12)=0,IFERROR(PRODUCT(1+OFFSET(G17,-11,0,12,1))-1,""),"")</f>
        <v/>
      </c>
      <c r="J17" s="14">
        <v>44834</v>
      </c>
      <c r="K17" s="13" t="str">
        <f t="shared" si="1"/>
        <v>September</v>
      </c>
      <c r="L17" s="13">
        <f t="shared" si="2"/>
        <v>2022</v>
      </c>
    </row>
    <row r="18" spans="1:12">
      <c r="A18" s="4" t="s">
        <v>12</v>
      </c>
      <c r="B18" s="4" t="str">
        <f t="shared" si="0"/>
        <v>Cash/Money Market Fund</v>
      </c>
      <c r="C18" s="5">
        <v>18822953.93</v>
      </c>
      <c r="D18" s="5">
        <v>15280695431.95</v>
      </c>
      <c r="E18" s="5">
        <v>15090351290.08</v>
      </c>
      <c r="F18" s="5">
        <v>0.12185</v>
      </c>
      <c r="G18" s="4">
        <f>IF(D18=0,"",C18/D18)</f>
        <v>0.00123181264974653</v>
      </c>
      <c r="H18" s="4">
        <f>IF(MOD(ROW()-2,12)=0,"",(D18/E18)/(D17/E17)-1)</f>
        <v>-0.00641152454177363</v>
      </c>
      <c r="I18" s="13" t="str">
        <f ca="1" t="array" ref="I18">IF(MOD(ROW()-1,12)=0,IFERROR(PRODUCT(1+OFFSET(G18,-11,0,12,1))-1,""),"")</f>
        <v/>
      </c>
      <c r="J18" s="12">
        <v>44804</v>
      </c>
      <c r="K18" s="13" t="str">
        <f t="shared" si="1"/>
        <v>August</v>
      </c>
      <c r="L18" s="13">
        <f t="shared" si="2"/>
        <v>2022</v>
      </c>
    </row>
    <row r="19" spans="1:12">
      <c r="A19" s="6" t="s">
        <v>12</v>
      </c>
      <c r="B19" s="6" t="str">
        <f t="shared" si="0"/>
        <v>Cash/Money Market Fund</v>
      </c>
      <c r="C19" s="7">
        <v>18837089.78</v>
      </c>
      <c r="D19" s="7">
        <v>15623801782.16</v>
      </c>
      <c r="E19" s="7">
        <v>15517405778.98</v>
      </c>
      <c r="F19" s="7">
        <v>0.12185</v>
      </c>
      <c r="G19" s="6">
        <f>IF(D19=0,"",C19/D19)</f>
        <v>0.00120566620356827</v>
      </c>
      <c r="H19" s="6">
        <f>IF(MOD(ROW()-2,12)=0,"",(D19/E19)/(D18/E18)-1)</f>
        <v>-0.00568536054112878</v>
      </c>
      <c r="I19" s="13" t="str">
        <f ca="1" t="array" ref="I19">IF(MOD(ROW()-1,12)=0,IFERROR(PRODUCT(1+OFFSET(G19,-11,0,12,1))-1,""),"")</f>
        <v/>
      </c>
      <c r="J19" s="14">
        <v>44773</v>
      </c>
      <c r="K19" s="13" t="str">
        <f t="shared" si="1"/>
        <v>July</v>
      </c>
      <c r="L19" s="13">
        <f t="shared" si="2"/>
        <v>2022</v>
      </c>
    </row>
    <row r="20" spans="1:12">
      <c r="A20" s="4" t="s">
        <v>12</v>
      </c>
      <c r="B20" s="4" t="str">
        <f t="shared" si="0"/>
        <v>Cash/Money Market Fund</v>
      </c>
      <c r="C20" s="5">
        <v>19141408.21</v>
      </c>
      <c r="D20" s="5">
        <v>15987050114.73</v>
      </c>
      <c r="E20" s="5">
        <v>15753626110.9</v>
      </c>
      <c r="F20" s="5">
        <v>0.12185</v>
      </c>
      <c r="G20" s="4">
        <f>IF(D20=0,"",C20/D20)</f>
        <v>0.00119730707495335</v>
      </c>
      <c r="H20" s="4">
        <f>IF(MOD(ROW()-2,12)=0,"",(D20/E20)/(D19/E19)-1)</f>
        <v>0.00790639102067314</v>
      </c>
      <c r="I20" s="13" t="str">
        <f ca="1" t="array" ref="I20">IF(MOD(ROW()-1,12)=0,IFERROR(PRODUCT(1+OFFSET(G20,-11,0,12,1))-1,""),"")</f>
        <v/>
      </c>
      <c r="J20" s="12">
        <v>44742</v>
      </c>
      <c r="K20" s="13" t="str">
        <f t="shared" si="1"/>
        <v>June</v>
      </c>
      <c r="L20" s="13">
        <f t="shared" si="2"/>
        <v>2022</v>
      </c>
    </row>
    <row r="21" spans="1:12">
      <c r="A21" s="6" t="s">
        <v>12</v>
      </c>
      <c r="B21" s="6" t="str">
        <f t="shared" si="0"/>
        <v>Cash/Money Market Fund</v>
      </c>
      <c r="C21" s="7">
        <v>20479987.74</v>
      </c>
      <c r="D21" s="7">
        <v>17436632566.34</v>
      </c>
      <c r="E21" s="7">
        <v>17261236749.97</v>
      </c>
      <c r="F21" s="7">
        <v>0.12185</v>
      </c>
      <c r="G21" s="6">
        <f>IF(D21=0,"",C21/D21)</f>
        <v>0.00117453801140106</v>
      </c>
      <c r="H21" s="6">
        <f>IF(MOD(ROW()-2,12)=0,"",(D21/E21)/(D20/E20)-1)</f>
        <v>-0.00458792598020963</v>
      </c>
      <c r="I21" s="13" t="str">
        <f ca="1" t="array" ref="I21">IF(MOD(ROW()-1,12)=0,IFERROR(PRODUCT(1+OFFSET(G21,-11,0,12,1))-1,""),"")</f>
        <v/>
      </c>
      <c r="J21" s="14">
        <v>44712</v>
      </c>
      <c r="K21" s="13" t="str">
        <f t="shared" si="1"/>
        <v>May</v>
      </c>
      <c r="L21" s="13">
        <f t="shared" si="2"/>
        <v>2022</v>
      </c>
    </row>
    <row r="22" spans="1:12">
      <c r="A22" s="4" t="s">
        <v>12</v>
      </c>
      <c r="B22" s="4" t="str">
        <f t="shared" si="0"/>
        <v>Cash/Money Market Fund</v>
      </c>
      <c r="C22" s="5">
        <v>18485202.9</v>
      </c>
      <c r="D22" s="5">
        <v>17299492168.11</v>
      </c>
      <c r="E22" s="5">
        <v>17195031561.71</v>
      </c>
      <c r="F22" s="5">
        <v>0.12185</v>
      </c>
      <c r="G22" s="4">
        <f>IF(D22=0,"",C22/D22)</f>
        <v>0.00106854020455443</v>
      </c>
      <c r="H22" s="4">
        <f>IF(MOD(ROW()-2,12)=0,"",(D22/E22)/(D21/E21)-1)</f>
        <v>-0.00404510504781042</v>
      </c>
      <c r="I22" s="13" t="str">
        <f ca="1" t="array" ref="I22">IF(MOD(ROW()-1,12)=0,IFERROR(PRODUCT(1+OFFSET(G22,-11,0,12,1))-1,""),"")</f>
        <v/>
      </c>
      <c r="J22" s="12">
        <v>44681</v>
      </c>
      <c r="K22" s="13" t="str">
        <f t="shared" si="1"/>
        <v>April</v>
      </c>
      <c r="L22" s="13">
        <f t="shared" si="2"/>
        <v>2022</v>
      </c>
    </row>
    <row r="23" spans="1:12">
      <c r="A23" s="6" t="s">
        <v>12</v>
      </c>
      <c r="B23" s="6" t="str">
        <f t="shared" si="0"/>
        <v>Cash/Money Market Fund</v>
      </c>
      <c r="C23" s="7">
        <v>17442034.07</v>
      </c>
      <c r="D23" s="7">
        <v>14942348746.6</v>
      </c>
      <c r="E23" s="7">
        <v>14724313801.93</v>
      </c>
      <c r="F23" s="7">
        <v>0.12185</v>
      </c>
      <c r="G23" s="6">
        <f>IF(D23=0,"",C23/D23)</f>
        <v>0.00116728864824339</v>
      </c>
      <c r="H23" s="6">
        <f>IF(MOD(ROW()-2,12)=0,"",(D23/E23)/(D22/E22)-1)</f>
        <v>0.00868003946764295</v>
      </c>
      <c r="I23" s="13" t="str">
        <f ca="1" t="array" ref="I23">IF(MOD(ROW()-1,12)=0,IFERROR(PRODUCT(1+OFFSET(G23,-11,0,12,1))-1,""),"")</f>
        <v/>
      </c>
      <c r="J23" s="14">
        <v>44651</v>
      </c>
      <c r="K23" s="13" t="str">
        <f t="shared" si="1"/>
        <v>March</v>
      </c>
      <c r="L23" s="13">
        <f t="shared" si="2"/>
        <v>2022</v>
      </c>
    </row>
    <row r="24" spans="1:12">
      <c r="A24" s="4" t="s">
        <v>12</v>
      </c>
      <c r="B24" s="4" t="str">
        <f t="shared" si="0"/>
        <v>Cash/Money Market Fund</v>
      </c>
      <c r="C24" s="5">
        <v>14248734.06</v>
      </c>
      <c r="D24" s="5">
        <v>14401680049.87</v>
      </c>
      <c r="E24" s="5">
        <v>14249892199.95</v>
      </c>
      <c r="F24" s="5">
        <v>0.12185</v>
      </c>
      <c r="G24" s="4">
        <f>IF(D24=0,"",C24/D24)</f>
        <v>0.000989379989741448</v>
      </c>
      <c r="H24" s="4">
        <f>IF(MOD(ROW()-2,12)=0,"",(D24/E24)/(D23/E23)-1)</f>
        <v>-0.00409531483498182</v>
      </c>
      <c r="I24" s="13" t="str">
        <f ca="1" t="array" ref="I24">IF(MOD(ROW()-1,12)=0,IFERROR(PRODUCT(1+OFFSET(G24,-11,0,12,1))-1,""),"")</f>
        <v/>
      </c>
      <c r="J24" s="12">
        <v>44620</v>
      </c>
      <c r="K24" s="13" t="str">
        <f t="shared" si="1"/>
        <v>February</v>
      </c>
      <c r="L24" s="13">
        <f t="shared" si="2"/>
        <v>2022</v>
      </c>
    </row>
    <row r="25" spans="1:12">
      <c r="A25" s="6" t="s">
        <v>12</v>
      </c>
      <c r="B25" s="6" t="str">
        <f t="shared" si="0"/>
        <v>Cash/Money Market Fund</v>
      </c>
      <c r="C25" s="7">
        <v>12645096.53</v>
      </c>
      <c r="D25" s="7">
        <v>12251172963.45</v>
      </c>
      <c r="E25" s="7">
        <v>12166090051</v>
      </c>
      <c r="F25" s="7">
        <v>0.12185</v>
      </c>
      <c r="G25" s="6">
        <f>IF(D25=0,"",C25/D25)</f>
        <v>0.00103215394703227</v>
      </c>
      <c r="H25" s="6">
        <f>IF(MOD(ROW()-2,12)=0,"",(D25/E25)/(D24/E24)-1)</f>
        <v>-0.00361985381512631</v>
      </c>
      <c r="I25" s="13">
        <f ca="1" t="array" ref="I25">IF(MOD(ROW()-1,12)=0,IFERROR(PRODUCT(1+OFFSET(G25,-11,0,12,1))-1,""),"")</f>
        <v>0.0137538955177388</v>
      </c>
      <c r="J25" s="14">
        <v>44592</v>
      </c>
      <c r="K25" s="13" t="str">
        <f t="shared" si="1"/>
        <v>January</v>
      </c>
      <c r="L25" s="13">
        <f t="shared" si="2"/>
        <v>2022</v>
      </c>
    </row>
    <row r="26" spans="1:12">
      <c r="A26" s="4" t="s">
        <v>12</v>
      </c>
      <c r="B26" s="4" t="str">
        <f t="shared" si="0"/>
        <v>Cash/Money Market Fund</v>
      </c>
      <c r="C26" s="5">
        <v>11214692.12</v>
      </c>
      <c r="D26" s="5">
        <v>11736211655.96</v>
      </c>
      <c r="E26" s="5">
        <v>11551080053.89</v>
      </c>
      <c r="F26" s="5">
        <v>0.1248</v>
      </c>
      <c r="G26" s="6">
        <f t="shared" ref="G26:G37" si="3">IF(D26=0,"",C26/D26)</f>
        <v>0.000955563213134866</v>
      </c>
      <c r="H26" s="4" t="str">
        <f>IF(MOD(ROW()-2,12)=0,"",(D26/E26)/(D25/E25)-1)</f>
        <v/>
      </c>
      <c r="I26" s="4" t="str">
        <f ca="1" t="array" ref="I26">IF(MOD(ROW()-1,12)=0,IFERROR(PRODUCT(1+OFFSET(G26,-11,0,12,1))-1,""),"")</f>
        <v/>
      </c>
      <c r="J26" s="12">
        <v>44561</v>
      </c>
      <c r="K26" s="13" t="str">
        <f t="shared" si="1"/>
        <v>December</v>
      </c>
      <c r="L26" s="13">
        <f t="shared" si="2"/>
        <v>2021</v>
      </c>
    </row>
    <row r="27" spans="1:12">
      <c r="A27" s="6" t="s">
        <v>12</v>
      </c>
      <c r="B27" s="6" t="str">
        <f t="shared" si="0"/>
        <v>Cash/Money Market Fund</v>
      </c>
      <c r="C27" s="7">
        <v>9932724.65</v>
      </c>
      <c r="D27" s="7">
        <v>10131602905.98</v>
      </c>
      <c r="E27" s="7">
        <v>10001752411.68</v>
      </c>
      <c r="F27" s="7">
        <v>0.1248</v>
      </c>
      <c r="G27" s="6">
        <f t="shared" si="3"/>
        <v>0.000980370504270098</v>
      </c>
      <c r="H27" s="6">
        <f>IF(MOD(ROW()-2,12)=0,"",(D27/E27)/(D26/E26)-1)</f>
        <v>-0.00299641295542896</v>
      </c>
      <c r="I27" s="13" t="str">
        <f ca="1" t="array" ref="I27">IF(MOD(ROW()-1,12)=0,IFERROR(PRODUCT(1+OFFSET(G27,-11,0,12,1))-1,""),"")</f>
        <v/>
      </c>
      <c r="J27" s="14">
        <v>44530</v>
      </c>
      <c r="K27" s="13" t="str">
        <f t="shared" si="1"/>
        <v>November</v>
      </c>
      <c r="L27" s="13">
        <f t="shared" si="2"/>
        <v>2021</v>
      </c>
    </row>
    <row r="28" spans="1:12">
      <c r="A28" s="4" t="s">
        <v>12</v>
      </c>
      <c r="B28" s="4" t="str">
        <f t="shared" si="0"/>
        <v>Cash/Money Market Fund</v>
      </c>
      <c r="C28" s="5">
        <v>9939456.22</v>
      </c>
      <c r="D28" s="5">
        <v>9886921191.06</v>
      </c>
      <c r="E28" s="5">
        <v>9807791718.44</v>
      </c>
      <c r="F28" s="5">
        <v>0.1248</v>
      </c>
      <c r="G28" s="6">
        <f t="shared" si="3"/>
        <v>0.00100531358831782</v>
      </c>
      <c r="H28" s="4">
        <f>IF(MOD(ROW()-2,12)=0,"",(D28/E28)/(D27/E27)-1)</f>
        <v>-0.00485176364778372</v>
      </c>
      <c r="I28" s="13" t="str">
        <f ca="1" t="array" ref="I28">IF(MOD(ROW()-1,12)=0,IFERROR(PRODUCT(1+OFFSET(G28,-11,0,12,1))-1,""),"")</f>
        <v/>
      </c>
      <c r="J28" s="12">
        <v>44500</v>
      </c>
      <c r="K28" s="13" t="str">
        <f t="shared" si="1"/>
        <v>October</v>
      </c>
      <c r="L28" s="13">
        <f t="shared" si="2"/>
        <v>2021</v>
      </c>
    </row>
    <row r="29" spans="1:12">
      <c r="A29" s="6" t="s">
        <v>12</v>
      </c>
      <c r="B29" s="6" t="str">
        <f t="shared" si="0"/>
        <v>Cash/Money Market Fund</v>
      </c>
      <c r="C29" s="7">
        <v>9002106.24</v>
      </c>
      <c r="D29" s="7">
        <v>9578140879.77</v>
      </c>
      <c r="E29" s="7">
        <v>9411622639.01</v>
      </c>
      <c r="F29" s="7">
        <v>0.1248</v>
      </c>
      <c r="G29" s="6">
        <f t="shared" si="3"/>
        <v>0.00093985945216293</v>
      </c>
      <c r="H29" s="6">
        <f>IF(MOD(ROW()-2,12)=0,"",(D29/E29)/(D28/E28)-1)</f>
        <v>0.00954777716416122</v>
      </c>
      <c r="I29" s="13" t="str">
        <f ca="1" t="array" ref="I29">IF(MOD(ROW()-1,12)=0,IFERROR(PRODUCT(1+OFFSET(G29,-11,0,12,1))-1,""),"")</f>
        <v/>
      </c>
      <c r="J29" s="14">
        <v>44469</v>
      </c>
      <c r="K29" s="13" t="str">
        <f t="shared" si="1"/>
        <v>September</v>
      </c>
      <c r="L29" s="13">
        <f t="shared" si="2"/>
        <v>2021</v>
      </c>
    </row>
    <row r="30" spans="1:12">
      <c r="A30" s="4" t="s">
        <v>12</v>
      </c>
      <c r="B30" s="4" t="str">
        <f t="shared" si="0"/>
        <v>Cash/Money Market Fund</v>
      </c>
      <c r="C30" s="5">
        <v>9026508.05</v>
      </c>
      <c r="D30" s="5">
        <v>9116487752.76</v>
      </c>
      <c r="E30" s="5">
        <v>8983363725.89</v>
      </c>
      <c r="F30" s="5">
        <v>0.1248</v>
      </c>
      <c r="G30" s="6">
        <f t="shared" si="3"/>
        <v>0.000990130003439893</v>
      </c>
      <c r="H30" s="4">
        <f>IF(MOD(ROW()-2,12)=0,"",(D30/E30)/(D29/E29)-1)</f>
        <v>-0.0028239160793978</v>
      </c>
      <c r="I30" s="13" t="str">
        <f ca="1" t="array" ref="I30">IF(MOD(ROW()-1,12)=0,IFERROR(PRODUCT(1+OFFSET(G30,-11,0,12,1))-1,""),"")</f>
        <v/>
      </c>
      <c r="J30" s="12">
        <v>44439</v>
      </c>
      <c r="K30" s="13" t="str">
        <f t="shared" si="1"/>
        <v>August</v>
      </c>
      <c r="L30" s="13">
        <f t="shared" si="2"/>
        <v>2021</v>
      </c>
    </row>
    <row r="31" spans="1:12">
      <c r="A31" s="6" t="s">
        <v>12</v>
      </c>
      <c r="B31" s="6" t="str">
        <f t="shared" si="0"/>
        <v>Cash/Money Market Fund</v>
      </c>
      <c r="C31" s="7">
        <v>9595953.57</v>
      </c>
      <c r="D31" s="7">
        <v>8613073356.06</v>
      </c>
      <c r="E31" s="7">
        <v>8531441916.99</v>
      </c>
      <c r="F31" s="7">
        <v>0.1248</v>
      </c>
      <c r="G31" s="6">
        <f t="shared" si="3"/>
        <v>0.00111411492429104</v>
      </c>
      <c r="H31" s="6">
        <f>IF(MOD(ROW()-2,12)=0,"",(D31/E31)/(D30/E30)-1)</f>
        <v>-0.00517397306259282</v>
      </c>
      <c r="I31" s="13" t="str">
        <f ca="1" t="array" ref="I31">IF(MOD(ROW()-1,12)=0,IFERROR(PRODUCT(1+OFFSET(G31,-11,0,12,1))-1,""),"")</f>
        <v/>
      </c>
      <c r="J31" s="14">
        <v>44408</v>
      </c>
      <c r="K31" s="13" t="str">
        <f t="shared" si="1"/>
        <v>July</v>
      </c>
      <c r="L31" s="13">
        <f t="shared" si="2"/>
        <v>2021</v>
      </c>
    </row>
    <row r="32" spans="1:12">
      <c r="A32" s="4" t="s">
        <v>12</v>
      </c>
      <c r="B32" s="4" t="str">
        <f t="shared" si="0"/>
        <v>Cash/Money Market Fund</v>
      </c>
      <c r="C32" s="5">
        <v>9513588.07</v>
      </c>
      <c r="D32" s="5">
        <v>9846079503.42</v>
      </c>
      <c r="E32" s="5">
        <v>9680424268.84</v>
      </c>
      <c r="F32" s="5">
        <v>0.1248</v>
      </c>
      <c r="G32" s="6">
        <f t="shared" si="3"/>
        <v>0.000966231083823312</v>
      </c>
      <c r="H32" s="4">
        <f>IF(MOD(ROW()-2,12)=0,"",(D32/E32)/(D31/E31)-1)</f>
        <v>0.00747258894675573</v>
      </c>
      <c r="I32" s="13" t="str">
        <f ca="1" t="array" ref="I32">IF(MOD(ROW()-1,12)=0,IFERROR(PRODUCT(1+OFFSET(G32,-11,0,12,1))-1,""),"")</f>
        <v/>
      </c>
      <c r="J32" s="12">
        <v>44377</v>
      </c>
      <c r="K32" s="13" t="str">
        <f t="shared" si="1"/>
        <v>June</v>
      </c>
      <c r="L32" s="13">
        <f t="shared" si="2"/>
        <v>2021</v>
      </c>
    </row>
    <row r="33" spans="1:12">
      <c r="A33" s="6" t="s">
        <v>12</v>
      </c>
      <c r="B33" s="6" t="str">
        <f t="shared" si="0"/>
        <v>Cash/Money Market Fund</v>
      </c>
      <c r="C33" s="7">
        <v>10420546.89</v>
      </c>
      <c r="D33" s="7">
        <v>10001885113.54</v>
      </c>
      <c r="E33" s="7">
        <v>9845896955.67</v>
      </c>
      <c r="F33" s="7">
        <v>0.1248</v>
      </c>
      <c r="G33" s="6">
        <f t="shared" si="3"/>
        <v>0.00104185828688366</v>
      </c>
      <c r="H33" s="6">
        <f>IF(MOD(ROW()-2,12)=0,"",(D33/E33)/(D32/E32)-1)</f>
        <v>-0.00124807584268383</v>
      </c>
      <c r="I33" s="13" t="str">
        <f ca="1" t="array" ref="I33">IF(MOD(ROW()-1,12)=0,IFERROR(PRODUCT(1+OFFSET(G33,-11,0,12,1))-1,""),"")</f>
        <v/>
      </c>
      <c r="J33" s="14">
        <v>44347</v>
      </c>
      <c r="K33" s="13" t="str">
        <f t="shared" si="1"/>
        <v>May</v>
      </c>
      <c r="L33" s="13">
        <f t="shared" si="2"/>
        <v>2021</v>
      </c>
    </row>
    <row r="34" spans="1:12">
      <c r="A34" s="4" t="s">
        <v>12</v>
      </c>
      <c r="B34" s="4" t="str">
        <f t="shared" si="0"/>
        <v>Cash/Money Market Fund</v>
      </c>
      <c r="C34" s="5">
        <v>10859862.01</v>
      </c>
      <c r="D34" s="5">
        <v>10530136994.63</v>
      </c>
      <c r="E34" s="5">
        <v>10374058043.77</v>
      </c>
      <c r="F34" s="5">
        <v>0.1248</v>
      </c>
      <c r="G34" s="6">
        <f t="shared" si="3"/>
        <v>0.00103131250956546</v>
      </c>
      <c r="H34" s="4">
        <f>IF(MOD(ROW()-2,12)=0,"",(D34/E34)/(D33/E33)-1)</f>
        <v>-0.000785397353430417</v>
      </c>
      <c r="I34" s="13" t="str">
        <f ca="1" t="array" ref="I34">IF(MOD(ROW()-1,12)=0,IFERROR(PRODUCT(1+OFFSET(G34,-11,0,12,1))-1,""),"")</f>
        <v/>
      </c>
      <c r="J34" s="12">
        <v>44316</v>
      </c>
      <c r="K34" s="13" t="str">
        <f t="shared" si="1"/>
        <v>April</v>
      </c>
      <c r="L34" s="13">
        <f t="shared" si="2"/>
        <v>2021</v>
      </c>
    </row>
    <row r="35" spans="1:12">
      <c r="A35" s="6" t="s">
        <v>12</v>
      </c>
      <c r="B35" s="6" t="str">
        <f t="shared" si="0"/>
        <v>Cash/Money Market Fund</v>
      </c>
      <c r="C35" s="7">
        <v>11643563.04</v>
      </c>
      <c r="D35" s="7">
        <v>11437648728.65</v>
      </c>
      <c r="E35" s="7">
        <v>11324463057.17</v>
      </c>
      <c r="F35" s="7">
        <v>0.1248</v>
      </c>
      <c r="G35" s="6">
        <f t="shared" si="3"/>
        <v>0.00101800320295151</v>
      </c>
      <c r="H35" s="6">
        <f>IF(MOD(ROW()-2,12)=0,"",(D35/E35)/(D34/E34)-1)</f>
        <v>-0.00497547006290622</v>
      </c>
      <c r="I35" s="13" t="str">
        <f ca="1" t="array" ref="I35">IF(MOD(ROW()-1,12)=0,IFERROR(PRODUCT(1+OFFSET(G35,-11,0,12,1))-1,""),"")</f>
        <v/>
      </c>
      <c r="J35" s="14">
        <v>44286</v>
      </c>
      <c r="K35" s="13" t="str">
        <f t="shared" si="1"/>
        <v>March</v>
      </c>
      <c r="L35" s="13">
        <f t="shared" si="2"/>
        <v>2021</v>
      </c>
    </row>
    <row r="36" spans="1:12">
      <c r="A36" s="4" t="s">
        <v>12</v>
      </c>
      <c r="B36" s="4" t="str">
        <f t="shared" si="0"/>
        <v>Cash/Money Market Fund</v>
      </c>
      <c r="C36" s="5">
        <v>11447215.61</v>
      </c>
      <c r="D36" s="5">
        <v>11821002949.42</v>
      </c>
      <c r="E36" s="5">
        <v>11753054255.83</v>
      </c>
      <c r="F36" s="5">
        <v>0.1248</v>
      </c>
      <c r="G36" s="6">
        <f t="shared" si="3"/>
        <v>0.000968379388701672</v>
      </c>
      <c r="H36" s="4">
        <f>IF(MOD(ROW()-2,12)=0,"",(D36/E36)/(D35/E35)-1)</f>
        <v>-0.00417173328806264</v>
      </c>
      <c r="I36" s="13" t="str">
        <f ca="1" t="array" ref="I36">IF(MOD(ROW()-1,12)=0,IFERROR(PRODUCT(1+OFFSET(G36,-11,0,12,1))-1,""),"")</f>
        <v/>
      </c>
      <c r="J36" s="12">
        <v>44255</v>
      </c>
      <c r="K36" s="13" t="str">
        <f t="shared" si="1"/>
        <v>February</v>
      </c>
      <c r="L36" s="13">
        <f t="shared" si="2"/>
        <v>2021</v>
      </c>
    </row>
    <row r="37" spans="1:12">
      <c r="A37" s="6" t="s">
        <v>12</v>
      </c>
      <c r="B37" s="6" t="str">
        <f t="shared" si="0"/>
        <v>Cash/Money Market Fund</v>
      </c>
      <c r="C37" s="7">
        <v>13396878.41</v>
      </c>
      <c r="D37" s="7">
        <v>13025001272.3</v>
      </c>
      <c r="E37" s="7">
        <v>12956700106.69</v>
      </c>
      <c r="F37" s="7">
        <v>0.1248</v>
      </c>
      <c r="G37" s="6">
        <f t="shared" si="3"/>
        <v>0.00102855102505755</v>
      </c>
      <c r="H37" s="6">
        <f>IF(MOD(ROW()-2,12)=0,"",(D37/E37)/(D36/E36)-1)</f>
        <v>-0.000506940043016435</v>
      </c>
      <c r="I37" s="13">
        <f ca="1" t="array" ref="I37">IF(MOD(ROW()-1,12)=0,IFERROR(PRODUCT(1+OFFSET(G37,-11,0,12,1))-1,""),"")</f>
        <v>0.0121063345274941</v>
      </c>
      <c r="J37" s="14">
        <v>44227</v>
      </c>
      <c r="K37" s="13" t="str">
        <f t="shared" si="1"/>
        <v>January</v>
      </c>
      <c r="L37" s="13">
        <f t="shared" si="2"/>
        <v>2021</v>
      </c>
    </row>
    <row r="38" spans="1:12">
      <c r="A38" s="4" t="s">
        <v>12</v>
      </c>
      <c r="B38" s="4" t="str">
        <f t="shared" si="0"/>
        <v>Cash/Money Market Fund</v>
      </c>
      <c r="C38" s="8">
        <v>14187123.63</v>
      </c>
      <c r="D38" s="5">
        <v>13780503821.12</v>
      </c>
      <c r="E38" s="5">
        <v>13657434129.83</v>
      </c>
      <c r="F38" s="5">
        <v>-0.1028</v>
      </c>
      <c r="G38" s="4">
        <f>IF(D38=0,"",C38/D38)</f>
        <v>0.00102950688989011</v>
      </c>
      <c r="H38" s="4" t="str">
        <f>IF(MOD(ROW()-2,12)=0,"",(D38/E38)/(D37/E37)-1)</f>
        <v/>
      </c>
      <c r="I38" s="4" t="str">
        <f ca="1" t="array" ref="I38">IF(MOD(ROW()-1,12)=0,IFERROR(PRODUCT(1+OFFSET(G38,-11,0,12,1))-1,""),"")</f>
        <v/>
      </c>
      <c r="J38" s="12">
        <v>44196</v>
      </c>
      <c r="K38" s="13" t="str">
        <f t="shared" si="1"/>
        <v>December</v>
      </c>
      <c r="L38" s="13">
        <f t="shared" si="2"/>
        <v>2020</v>
      </c>
    </row>
    <row r="39" spans="1:12">
      <c r="A39" s="6" t="s">
        <v>12</v>
      </c>
      <c r="B39" s="6" t="str">
        <f t="shared" si="0"/>
        <v>Cash/Money Market Fund</v>
      </c>
      <c r="C39" s="9">
        <v>14582418.98</v>
      </c>
      <c r="D39" s="7">
        <v>14470407988.3</v>
      </c>
      <c r="E39" s="7">
        <v>14334278644.94</v>
      </c>
      <c r="F39" s="7">
        <v>-0.1028</v>
      </c>
      <c r="G39" s="6">
        <f>IF(D39=0,"",C39/D39)</f>
        <v>0.0010077406934062</v>
      </c>
      <c r="H39" s="6">
        <f>IF(MOD(ROW()-2,12)=0,"",(D39/E39)/(D38/E38)-1)</f>
        <v>0.000481246234637744</v>
      </c>
      <c r="I39" s="13" t="str">
        <f ca="1" t="array" ref="I39">IF(MOD(ROW()-1,12)=0,IFERROR(PRODUCT(1+OFFSET(G39,-11,0,12,1))-1,""),"")</f>
        <v/>
      </c>
      <c r="J39" s="14">
        <v>44165</v>
      </c>
      <c r="K39" s="13" t="str">
        <f t="shared" si="1"/>
        <v>November</v>
      </c>
      <c r="L39" s="13">
        <f t="shared" si="2"/>
        <v>2020</v>
      </c>
    </row>
    <row r="40" spans="1:12">
      <c r="A40" s="4" t="s">
        <v>12</v>
      </c>
      <c r="B40" s="4" t="str">
        <f t="shared" si="0"/>
        <v>Cash/Money Market Fund</v>
      </c>
      <c r="C40" s="8">
        <v>15180127.32</v>
      </c>
      <c r="D40" s="5">
        <v>15102593201.49</v>
      </c>
      <c r="E40" s="5">
        <v>15000324602.12</v>
      </c>
      <c r="F40" s="5">
        <v>-0.1028</v>
      </c>
      <c r="G40" s="4">
        <f>IF(D40=0,"",C40/D40)</f>
        <v>0.0010051338281761</v>
      </c>
      <c r="H40" s="4">
        <f>IF(MOD(ROW()-2,12)=0,"",(D40/E40)/(D39/E39)-1)</f>
        <v>-0.00265380802657655</v>
      </c>
      <c r="I40" s="13" t="str">
        <f ca="1" t="array" ref="I40">IF(MOD(ROW()-1,12)=0,IFERROR(PRODUCT(1+OFFSET(G40,-11,0,12,1))-1,""),"")</f>
        <v/>
      </c>
      <c r="J40" s="12">
        <v>44135</v>
      </c>
      <c r="K40" s="13" t="str">
        <f t="shared" si="1"/>
        <v>October</v>
      </c>
      <c r="L40" s="13">
        <f t="shared" si="2"/>
        <v>2020</v>
      </c>
    </row>
    <row r="41" spans="1:12">
      <c r="A41" s="6" t="s">
        <v>12</v>
      </c>
      <c r="B41" s="6" t="str">
        <f t="shared" si="0"/>
        <v>Cash/Money Market Fund</v>
      </c>
      <c r="C41" s="9">
        <v>15297742.67</v>
      </c>
      <c r="D41" s="7">
        <v>15252242007.73</v>
      </c>
      <c r="E41" s="7">
        <v>15553973408.09</v>
      </c>
      <c r="F41" s="7">
        <v>-0.1028</v>
      </c>
      <c r="G41" s="6">
        <f>IF(D41=0,"",C41/D41)</f>
        <v>0.00100298321140242</v>
      </c>
      <c r="H41" s="6">
        <f>IF(MOD(ROW()-2,12)=0,"",(D41/E41)/(D40/E40)-1)</f>
        <v>-0.0260392216036036</v>
      </c>
      <c r="I41" s="13" t="str">
        <f ca="1" t="array" ref="I41">IF(MOD(ROW()-1,12)=0,IFERROR(PRODUCT(1+OFFSET(G41,-11,0,12,1))-1,""),"")</f>
        <v/>
      </c>
      <c r="J41" s="14">
        <v>44104</v>
      </c>
      <c r="K41" s="13" t="str">
        <f t="shared" si="1"/>
        <v>September</v>
      </c>
      <c r="L41" s="13">
        <f t="shared" si="2"/>
        <v>2020</v>
      </c>
    </row>
    <row r="42" spans="1:12">
      <c r="A42" s="4" t="s">
        <v>12</v>
      </c>
      <c r="B42" s="4" t="str">
        <f t="shared" si="0"/>
        <v>Cash/Money Market Fund</v>
      </c>
      <c r="C42" s="8">
        <v>16954760.96</v>
      </c>
      <c r="D42" s="5">
        <v>16179860834.44</v>
      </c>
      <c r="E42" s="5">
        <v>16001191267.46</v>
      </c>
      <c r="F42" s="5">
        <v>-0.1028</v>
      </c>
      <c r="G42" s="4">
        <f>IF(D42=0,"",C42/D42)</f>
        <v>0.00104789287951789</v>
      </c>
      <c r="H42" s="4">
        <f>IF(MOD(ROW()-2,12)=0,"",(D42/E42)/(D41/E41)-1)</f>
        <v>0.0311696683718239</v>
      </c>
      <c r="I42" s="13" t="str">
        <f ca="1" t="array" ref="I42">IF(MOD(ROW()-1,12)=0,IFERROR(PRODUCT(1+OFFSET(G42,-11,0,12,1))-1,""),"")</f>
        <v/>
      </c>
      <c r="J42" s="12">
        <v>44074</v>
      </c>
      <c r="K42" s="13" t="str">
        <f t="shared" si="1"/>
        <v>August</v>
      </c>
      <c r="L42" s="13">
        <f t="shared" si="2"/>
        <v>2020</v>
      </c>
    </row>
    <row r="43" spans="1:12">
      <c r="A43" s="6" t="s">
        <v>12</v>
      </c>
      <c r="B43" s="6" t="str">
        <f t="shared" si="0"/>
        <v>Cash/Money Market Fund</v>
      </c>
      <c r="C43" s="9">
        <v>16978109.73</v>
      </c>
      <c r="D43" s="7">
        <v>16763059380.07</v>
      </c>
      <c r="E43" s="7">
        <v>16810618560.5</v>
      </c>
      <c r="F43" s="7">
        <v>-0.1028</v>
      </c>
      <c r="G43" s="6">
        <f>IF(D43=0,"",C43/D43)</f>
        <v>0.00101282882468254</v>
      </c>
      <c r="H43" s="6">
        <f>IF(MOD(ROW()-2,12)=0,"",(D43/E43)/(D42/E42)-1)</f>
        <v>-0.0138405877809302</v>
      </c>
      <c r="I43" s="13" t="str">
        <f ca="1" t="array" ref="I43">IF(MOD(ROW()-1,12)=0,IFERROR(PRODUCT(1+OFFSET(G43,-11,0,12,1))-1,""),"")</f>
        <v/>
      </c>
      <c r="J43" s="14">
        <v>44043</v>
      </c>
      <c r="K43" s="13" t="str">
        <f t="shared" si="1"/>
        <v>July</v>
      </c>
      <c r="L43" s="13">
        <f t="shared" si="2"/>
        <v>2020</v>
      </c>
    </row>
    <row r="44" spans="1:12">
      <c r="A44" s="4" t="s">
        <v>12</v>
      </c>
      <c r="B44" s="4" t="str">
        <f t="shared" si="0"/>
        <v>Cash/Money Market Fund</v>
      </c>
      <c r="C44" s="8">
        <v>16142800.73</v>
      </c>
      <c r="D44" s="5">
        <v>16953769411.48</v>
      </c>
      <c r="E44" s="5">
        <v>16810618560.5</v>
      </c>
      <c r="F44" s="5">
        <v>-0.1028</v>
      </c>
      <c r="G44" s="4">
        <f>IF(D44=0,"",C44/D44)</f>
        <v>0.000952165877581722</v>
      </c>
      <c r="H44" s="4">
        <f>IF(MOD(ROW()-2,12)=0,"",(D44/E44)/(D43/E43)-1)</f>
        <v>0.0113768034274664</v>
      </c>
      <c r="I44" s="13" t="str">
        <f ca="1" t="array" ref="I44">IF(MOD(ROW()-1,12)=0,IFERROR(PRODUCT(1+OFFSET(G44,-11,0,12,1))-1,""),"")</f>
        <v/>
      </c>
      <c r="J44" s="12">
        <v>44012</v>
      </c>
      <c r="K44" s="13" t="str">
        <f t="shared" si="1"/>
        <v>June</v>
      </c>
      <c r="L44" s="13">
        <f t="shared" si="2"/>
        <v>2020</v>
      </c>
    </row>
    <row r="45" spans="1:12">
      <c r="A45" s="6" t="s">
        <v>12</v>
      </c>
      <c r="B45" s="6" t="str">
        <f t="shared" si="0"/>
        <v>Cash/Money Market Fund</v>
      </c>
      <c r="C45" s="9">
        <v>16166851.03</v>
      </c>
      <c r="D45" s="7">
        <v>16289422566.83</v>
      </c>
      <c r="E45" s="7">
        <v>20417400049.38</v>
      </c>
      <c r="F45" s="7">
        <v>-0.1028</v>
      </c>
      <c r="G45" s="6">
        <f>IF(D45=0,"",C45/D45)</f>
        <v>0.000992475390927632</v>
      </c>
      <c r="H45" s="6">
        <f>IF(MOD(ROW()-2,12)=0,"",(D45/E45)/(D44/E44)-1)</f>
        <v>-0.208915868036874</v>
      </c>
      <c r="I45" s="13" t="str">
        <f ca="1" t="array" ref="I45">IF(MOD(ROW()-1,12)=0,IFERROR(PRODUCT(1+OFFSET(G45,-11,0,12,1))-1,""),"")</f>
        <v/>
      </c>
      <c r="J45" s="14">
        <v>43982</v>
      </c>
      <c r="K45" s="13" t="str">
        <f t="shared" si="1"/>
        <v>May</v>
      </c>
      <c r="L45" s="13">
        <f t="shared" si="2"/>
        <v>2020</v>
      </c>
    </row>
    <row r="46" spans="1:12">
      <c r="A46" s="4" t="s">
        <v>12</v>
      </c>
      <c r="B46" s="4" t="str">
        <f t="shared" si="0"/>
        <v>Cash/Money Market Fund</v>
      </c>
      <c r="C46" s="8">
        <v>15793203.79</v>
      </c>
      <c r="D46" s="5">
        <v>16895720582.08</v>
      </c>
      <c r="E46" s="5">
        <v>16911513785.97</v>
      </c>
      <c r="F46" s="5">
        <v>-0.1028</v>
      </c>
      <c r="G46" s="4">
        <f>IF(D46=0,"",C46/D46)</f>
        <v>0.000934745796326121</v>
      </c>
      <c r="H46" s="4">
        <f>IF(MOD(ROW()-2,12)=0,"",(D46/E46)/(D45/E45)-1)</f>
        <v>0.252244068796244</v>
      </c>
      <c r="I46" s="13" t="str">
        <f ca="1" t="array" ref="I46">IF(MOD(ROW()-1,12)=0,IFERROR(PRODUCT(1+OFFSET(G46,-11,0,12,1))-1,""),"")</f>
        <v/>
      </c>
      <c r="J46" s="12">
        <v>43951</v>
      </c>
      <c r="K46" s="13" t="str">
        <f t="shared" si="1"/>
        <v>April</v>
      </c>
      <c r="L46" s="13">
        <f t="shared" si="2"/>
        <v>2020</v>
      </c>
    </row>
    <row r="47" spans="1:12">
      <c r="A47" s="6" t="s">
        <v>12</v>
      </c>
      <c r="B47" s="6" t="str">
        <f t="shared" si="0"/>
        <v>Cash/Money Market Fund</v>
      </c>
      <c r="C47" s="9">
        <v>16216417.91</v>
      </c>
      <c r="D47" s="7">
        <v>15849399630.79</v>
      </c>
      <c r="E47" s="7">
        <v>3076768578.68</v>
      </c>
      <c r="F47" s="7">
        <v>-0.1028</v>
      </c>
      <c r="G47" s="6">
        <f>IF(D47=0,"",C47/D47)</f>
        <v>0.00102315660452507</v>
      </c>
      <c r="H47" s="6">
        <f>IF(MOD(ROW()-2,12)=0,"",(D47/E47)/(D46/E46)-1)</f>
        <v>4.15612870610147</v>
      </c>
      <c r="I47" s="13" t="str">
        <f ca="1" t="array" ref="I47">IF(MOD(ROW()-1,12)=0,IFERROR(PRODUCT(1+OFFSET(G47,-11,0,12,1))-1,""),"")</f>
        <v/>
      </c>
      <c r="J47" s="14">
        <v>43921</v>
      </c>
      <c r="K47" s="13" t="str">
        <f t="shared" si="1"/>
        <v>March</v>
      </c>
      <c r="L47" s="13">
        <f t="shared" si="2"/>
        <v>2020</v>
      </c>
    </row>
    <row r="48" spans="1:12">
      <c r="A48" s="4" t="s">
        <v>12</v>
      </c>
      <c r="B48" s="4" t="str">
        <f t="shared" si="0"/>
        <v>Cash/Money Market Fund</v>
      </c>
      <c r="C48" s="8">
        <v>15175985.05</v>
      </c>
      <c r="D48" s="5">
        <v>16989501182.71</v>
      </c>
      <c r="E48" s="5">
        <v>1664218708.32</v>
      </c>
      <c r="F48" s="5">
        <v>-0.1028</v>
      </c>
      <c r="G48" s="4">
        <f>IF(D48=0,"",C48/D48)</f>
        <v>0.000893256658143937</v>
      </c>
      <c r="H48" s="4">
        <f>IF(MOD(ROW()-2,12)=0,"",(D48/E48)/(D47/E47)-1)</f>
        <v>0.98176541023459</v>
      </c>
      <c r="I48" s="13" t="str">
        <f ca="1" t="array" ref="I48">IF(MOD(ROW()-1,12)=0,IFERROR(PRODUCT(1+OFFSET(G48,-11,0,12,1))-1,""),"")</f>
        <v/>
      </c>
      <c r="J48" s="12">
        <v>43889</v>
      </c>
      <c r="K48" s="13" t="str">
        <f t="shared" si="1"/>
        <v>February</v>
      </c>
      <c r="L48" s="13">
        <f t="shared" si="2"/>
        <v>2020</v>
      </c>
    </row>
    <row r="49" spans="1:12">
      <c r="A49" s="6" t="s">
        <v>12</v>
      </c>
      <c r="B49" s="6" t="str">
        <f t="shared" si="0"/>
        <v>Cash/Money Market Fund</v>
      </c>
      <c r="C49" s="9">
        <v>1450104.31</v>
      </c>
      <c r="D49" s="7">
        <v>15726732258.55</v>
      </c>
      <c r="E49" s="7">
        <v>3501306732.71</v>
      </c>
      <c r="F49" s="7">
        <v>-0.1028</v>
      </c>
      <c r="G49" s="6">
        <f>IF(D49=0,"",C49/D49)</f>
        <v>9.22063328961193e-5</v>
      </c>
      <c r="H49" s="6">
        <f>IF(MOD(ROW()-2,12)=0,"",(D49/E49)/(D48/E48)-1)</f>
        <v>-0.560014761595122</v>
      </c>
      <c r="I49" s="13">
        <f ca="1" t="array" ref="I49">IF(MOD(ROW()-1,12)=0,IFERROR(PRODUCT(1+OFFSET(G49,-11,0,12,1))-1,""),"")</f>
        <v>0.0110492767548935</v>
      </c>
      <c r="J49" s="14">
        <v>43861</v>
      </c>
      <c r="K49" s="13" t="str">
        <f t="shared" si="1"/>
        <v>January</v>
      </c>
      <c r="L49" s="13">
        <f t="shared" si="2"/>
        <v>2020</v>
      </c>
    </row>
    <row r="50" ht="28.8" spans="1:12">
      <c r="A50" s="5" t="s">
        <v>12</v>
      </c>
      <c r="B50" s="10" t="str">
        <f t="shared" si="0"/>
        <v>Cash/Money Market Fund</v>
      </c>
      <c r="C50" s="5">
        <v>10626628.27</v>
      </c>
      <c r="D50" s="5">
        <v>13307157624.79</v>
      </c>
      <c r="E50" s="5">
        <v>768793912.54</v>
      </c>
      <c r="F50" s="5">
        <v>0.2049</v>
      </c>
      <c r="G50" s="5">
        <f>IF(D50=0,"",C50/D50)</f>
        <v>0.000798564845298261</v>
      </c>
      <c r="H50" s="5" t="str">
        <f>IF(MOD(ROW()-2,12)=0,"",(D50/E50)/(D49/E49)-1)</f>
        <v/>
      </c>
      <c r="I50" t="str">
        <f ca="1" t="array" ref="I50">IF(MOD(ROW()-1,12)=0,IFERROR(PRODUCT(1+OFFSET(G50,-11,0,12,1))-1,""),"")</f>
        <v/>
      </c>
      <c r="J50" s="12">
        <v>43800</v>
      </c>
      <c r="K50" s="13" t="str">
        <f t="shared" si="1"/>
        <v>December</v>
      </c>
      <c r="L50" s="13">
        <f t="shared" si="2"/>
        <v>2019</v>
      </c>
    </row>
    <row r="51" ht="28.8" spans="1:12">
      <c r="A51" s="7" t="s">
        <v>12</v>
      </c>
      <c r="B51" s="11" t="str">
        <f t="shared" si="0"/>
        <v>Cash/Money Market Fund</v>
      </c>
      <c r="C51" s="7">
        <v>8805497.66</v>
      </c>
      <c r="D51" s="7">
        <v>9705462382.12</v>
      </c>
      <c r="E51" s="7">
        <v>1203802099.6</v>
      </c>
      <c r="F51" s="7">
        <v>0.2049</v>
      </c>
      <c r="G51" s="7">
        <f>IF(D51=0,"",C51/D51)</f>
        <v>0.000907272349663838</v>
      </c>
      <c r="H51" s="7">
        <f>IF(MOD(ROW()-2,12)=0,"",(D51/E51)/(D50/E50)-1)</f>
        <v>-0.534214710099265</v>
      </c>
      <c r="I51" t="str">
        <f ca="1" t="array" ref="I51">IF(MOD(ROW()-1,12)=0,IFERROR(PRODUCT(1+OFFSET(G51,-11,0,12,1))-1,""),"")</f>
        <v/>
      </c>
      <c r="J51" s="14">
        <v>43770</v>
      </c>
      <c r="K51" s="13" t="str">
        <f t="shared" si="1"/>
        <v>November</v>
      </c>
      <c r="L51" s="13">
        <f t="shared" si="2"/>
        <v>2019</v>
      </c>
    </row>
    <row r="52" ht="28.8" spans="1:12">
      <c r="A52" s="5" t="s">
        <v>12</v>
      </c>
      <c r="B52" s="10" t="str">
        <f t="shared" si="0"/>
        <v>Cash/Money Market Fund</v>
      </c>
      <c r="C52" s="5">
        <v>8575325.1</v>
      </c>
      <c r="D52" s="5">
        <v>8936194086.08</v>
      </c>
      <c r="E52" s="5">
        <v>1203802099.6</v>
      </c>
      <c r="F52" s="5">
        <v>0.2049</v>
      </c>
      <c r="G52" s="5">
        <f>IF(D52=0,"",C52/D52)</f>
        <v>0.000959617149918204</v>
      </c>
      <c r="H52" s="5">
        <f>IF(MOD(ROW()-2,12)=0,"",(D52/E52)/(D51/E51)-1)</f>
        <v>-0.0792613752701978</v>
      </c>
      <c r="I52" t="str">
        <f ca="1" t="array" ref="I52">IF(MOD(ROW()-1,12)=0,IFERROR(PRODUCT(1+OFFSET(G52,-11,0,12,1))-1,""),"")</f>
        <v/>
      </c>
      <c r="J52" s="12">
        <v>43739</v>
      </c>
      <c r="K52" s="13" t="str">
        <f t="shared" si="1"/>
        <v>October</v>
      </c>
      <c r="L52" s="13">
        <f t="shared" si="2"/>
        <v>2019</v>
      </c>
    </row>
    <row r="53" ht="28.8" spans="1:12">
      <c r="A53" s="7" t="s">
        <v>12</v>
      </c>
      <c r="B53" s="11" t="str">
        <f t="shared" si="0"/>
        <v>Cash/Money Market Fund</v>
      </c>
      <c r="C53" s="7">
        <v>8062653.21</v>
      </c>
      <c r="D53" s="7">
        <v>8616200021.9</v>
      </c>
      <c r="E53" s="7">
        <v>891988976.63</v>
      </c>
      <c r="F53" s="7">
        <v>0.2049</v>
      </c>
      <c r="G53" s="7">
        <f>IF(D53=0,"",C53/D53)</f>
        <v>0.000935755111244744</v>
      </c>
      <c r="H53" s="7">
        <f>IF(MOD(ROW()-2,12)=0,"",(D53/E53)/(D52/E52)-1)</f>
        <v>0.301244146334684</v>
      </c>
      <c r="I53" t="str">
        <f ca="1" t="array" ref="I53">IF(MOD(ROW()-1,12)=0,IFERROR(PRODUCT(1+OFFSET(G53,-11,0,12,1))-1,""),"")</f>
        <v/>
      </c>
      <c r="J53" s="14">
        <v>43709</v>
      </c>
      <c r="K53" s="13" t="str">
        <f t="shared" si="1"/>
        <v>September</v>
      </c>
      <c r="L53" s="13">
        <f t="shared" si="2"/>
        <v>2019</v>
      </c>
    </row>
    <row r="54" ht="28.8" spans="1:12">
      <c r="A54" s="5" t="s">
        <v>12</v>
      </c>
      <c r="B54" s="10" t="str">
        <f t="shared" si="0"/>
        <v>Cash/Money Market Fund</v>
      </c>
      <c r="C54" s="5">
        <v>8013487.6</v>
      </c>
      <c r="D54" s="5">
        <v>7978472254.59</v>
      </c>
      <c r="E54" s="5">
        <v>762471647.22</v>
      </c>
      <c r="F54" s="5">
        <v>0.2049</v>
      </c>
      <c r="G54" s="5">
        <f>IF(D54=0,"",C54/D54)</f>
        <v>0.00100438872810391</v>
      </c>
      <c r="H54" s="5">
        <f>IF(MOD(ROW()-2,12)=0,"",(D54/E54)/(D53/E53)-1)</f>
        <v>0.0832775805431656</v>
      </c>
      <c r="I54" t="str">
        <f ca="1" t="array" ref="I54">IF(MOD(ROW()-1,12)=0,IFERROR(PRODUCT(1+OFFSET(G54,-11,0,12,1))-1,""),"")</f>
        <v/>
      </c>
      <c r="J54" s="12">
        <v>43678</v>
      </c>
      <c r="K54" s="13" t="str">
        <f t="shared" si="1"/>
        <v>August</v>
      </c>
      <c r="L54" s="13">
        <f t="shared" si="2"/>
        <v>2019</v>
      </c>
    </row>
    <row r="55" ht="28.8" spans="1:12">
      <c r="A55" s="7" t="s">
        <v>12</v>
      </c>
      <c r="B55" s="11" t="str">
        <f t="shared" si="0"/>
        <v>Cash/Money Market Fund</v>
      </c>
      <c r="C55" s="7">
        <v>7564130.61</v>
      </c>
      <c r="D55" s="7">
        <v>7744612942.35</v>
      </c>
      <c r="E55" s="7">
        <v>887595900.92</v>
      </c>
      <c r="F55" s="7">
        <v>0.2049</v>
      </c>
      <c r="G55" s="7">
        <f>IF(D55=0,"",C55/D55)</f>
        <v>0.000976695758239503</v>
      </c>
      <c r="H55" s="7">
        <f>IF(MOD(ROW()-2,12)=0,"",(D55/E55)/(D54/E54)-1)</f>
        <v>-0.16614912365674</v>
      </c>
      <c r="I55" t="str">
        <f ca="1" t="array" ref="I55">IF(MOD(ROW()-1,12)=0,IFERROR(PRODUCT(1+OFFSET(G55,-11,0,12,1))-1,""),"")</f>
        <v/>
      </c>
      <c r="J55" s="14">
        <v>43647</v>
      </c>
      <c r="K55" s="13" t="str">
        <f t="shared" si="1"/>
        <v>July</v>
      </c>
      <c r="L55" s="13">
        <f t="shared" si="2"/>
        <v>2019</v>
      </c>
    </row>
    <row r="56" ht="28.8" spans="1:12">
      <c r="A56" s="5" t="s">
        <v>12</v>
      </c>
      <c r="B56" s="10" t="str">
        <f t="shared" si="0"/>
        <v>Cash/Money Market Fund</v>
      </c>
      <c r="C56" s="5">
        <v>7223849.28</v>
      </c>
      <c r="D56" s="5">
        <v>7464796508.33</v>
      </c>
      <c r="E56" s="5">
        <v>7266934528.67</v>
      </c>
      <c r="F56" s="5">
        <v>0.2049</v>
      </c>
      <c r="G56" s="5">
        <f>IF(D56=0,"",C56/D56)</f>
        <v>0.000967722197375223</v>
      </c>
      <c r="H56" s="5">
        <f>IF(MOD(ROW()-2,12)=0,"",(D56/E56)/(D55/E55)-1)</f>
        <v>-0.882271314173093</v>
      </c>
      <c r="I56" t="str">
        <f ca="1" t="array" ref="I56">IF(MOD(ROW()-1,12)=0,IFERROR(PRODUCT(1+OFFSET(G56,-11,0,12,1))-1,""),"")</f>
        <v/>
      </c>
      <c r="J56" s="12">
        <v>43617</v>
      </c>
      <c r="K56" s="13" t="str">
        <f t="shared" si="1"/>
        <v>June</v>
      </c>
      <c r="L56" s="13">
        <f t="shared" si="2"/>
        <v>2019</v>
      </c>
    </row>
    <row r="57" ht="28.8" spans="1:12">
      <c r="A57" s="7" t="s">
        <v>12</v>
      </c>
      <c r="B57" s="11" t="str">
        <f t="shared" si="0"/>
        <v>Cash/Money Market Fund</v>
      </c>
      <c r="C57" s="7">
        <v>7182893.23</v>
      </c>
      <c r="D57" s="7">
        <v>7544608035.66</v>
      </c>
      <c r="E57" s="7">
        <v>7393330247.77</v>
      </c>
      <c r="F57" s="7">
        <v>0.2049</v>
      </c>
      <c r="G57" s="7">
        <f>IF(D57=0,"",C57/D57)</f>
        <v>0.000952056514539876</v>
      </c>
      <c r="H57" s="7">
        <f>IF(MOD(ROW()-2,12)=0,"",(D57/E57)/(D56/E56)-1)</f>
        <v>-0.00658697439085676</v>
      </c>
      <c r="I57" t="str">
        <f ca="1" t="array" ref="I57">IF(MOD(ROW()-1,12)=0,IFERROR(PRODUCT(1+OFFSET(G57,-11,0,12,1))-1,""),"")</f>
        <v/>
      </c>
      <c r="J57" s="14">
        <v>43586</v>
      </c>
      <c r="K57" s="13" t="str">
        <f t="shared" si="1"/>
        <v>May</v>
      </c>
      <c r="L57" s="13">
        <f t="shared" si="2"/>
        <v>2019</v>
      </c>
    </row>
    <row r="58" ht="28.8" spans="1:12">
      <c r="A58" s="5" t="s">
        <v>12</v>
      </c>
      <c r="B58" s="10" t="str">
        <f t="shared" si="0"/>
        <v>Cash/Money Market Fund</v>
      </c>
      <c r="C58" s="5">
        <v>6762412.9</v>
      </c>
      <c r="D58" s="5">
        <v>7265385021.88</v>
      </c>
      <c r="E58" s="5">
        <v>7173567401.94</v>
      </c>
      <c r="F58" s="5">
        <v>0.2049</v>
      </c>
      <c r="G58" s="5">
        <f>IF(D58=0,"",C58/D58)</f>
        <v>0.000930771442894591</v>
      </c>
      <c r="H58" s="5">
        <f>IF(MOD(ROW()-2,12)=0,"",(D58/E58)/(D57/E57)-1)</f>
        <v>-0.00750831946567621</v>
      </c>
      <c r="I58" t="str">
        <f ca="1" t="array" ref="I58">IF(MOD(ROW()-1,12)=0,IFERROR(PRODUCT(1+OFFSET(G58,-11,0,12,1))-1,""),"")</f>
        <v/>
      </c>
      <c r="J58" s="12">
        <v>43556</v>
      </c>
      <c r="K58" s="13" t="str">
        <f t="shared" si="1"/>
        <v>April</v>
      </c>
      <c r="L58" s="13">
        <f t="shared" si="2"/>
        <v>2019</v>
      </c>
    </row>
    <row r="59" ht="28.8" spans="1:12">
      <c r="A59" s="7" t="s">
        <v>12</v>
      </c>
      <c r="B59" s="11" t="str">
        <f t="shared" si="0"/>
        <v>Cash/Money Market Fund</v>
      </c>
      <c r="C59" s="7">
        <v>8595333.18</v>
      </c>
      <c r="D59" s="7">
        <v>6855094866.3</v>
      </c>
      <c r="E59" s="7">
        <v>6677562963.07</v>
      </c>
      <c r="F59" s="7">
        <v>0.2049</v>
      </c>
      <c r="G59" s="7">
        <f>IF(D59=0,"",C59/D59)</f>
        <v>0.00125386057343351</v>
      </c>
      <c r="H59" s="7">
        <f>IF(MOD(ROW()-2,12)=0,"",(D59/E59)/(D58/E58)-1)</f>
        <v>0.0136126607853624</v>
      </c>
      <c r="I59" t="str">
        <f ca="1" t="array" ref="I59">IF(MOD(ROW()-1,12)=0,IFERROR(PRODUCT(1+OFFSET(G59,-11,0,12,1))-1,""),"")</f>
        <v/>
      </c>
      <c r="J59" s="14">
        <v>43525</v>
      </c>
      <c r="K59" s="13" t="str">
        <f t="shared" si="1"/>
        <v>March</v>
      </c>
      <c r="L59" s="13">
        <f t="shared" si="2"/>
        <v>2019</v>
      </c>
    </row>
    <row r="60" ht="28.8" spans="1:12">
      <c r="A60" s="5" t="s">
        <v>12</v>
      </c>
      <c r="B60" s="10" t="str">
        <f t="shared" si="0"/>
        <v>Cash/Money Market Fund</v>
      </c>
      <c r="C60" s="5">
        <v>5411786.13</v>
      </c>
      <c r="D60" s="5">
        <v>6791361635.97</v>
      </c>
      <c r="E60" s="5">
        <v>6675796300.5</v>
      </c>
      <c r="F60" s="5">
        <v>0.2049</v>
      </c>
      <c r="G60" s="5">
        <f>IF(D60=0,"",C60/D60)</f>
        <v>0.000796863194758593</v>
      </c>
      <c r="H60" s="5">
        <f>IF(MOD(ROW()-2,12)=0,"",(D60/E60)/(D59/E59)-1)</f>
        <v>-0.00903502958115787</v>
      </c>
      <c r="I60" t="str">
        <f ca="1" t="array" ref="I60">IF(MOD(ROW()-1,12)=0,IFERROR(PRODUCT(1+OFFSET(G60,-11,0,12,1))-1,""),"")</f>
        <v/>
      </c>
      <c r="J60" s="12">
        <v>43497</v>
      </c>
      <c r="K60" s="13" t="str">
        <f t="shared" si="1"/>
        <v>February</v>
      </c>
      <c r="L60" s="13">
        <f t="shared" si="2"/>
        <v>2019</v>
      </c>
    </row>
    <row r="61" ht="28.8" spans="1:12">
      <c r="A61" s="7" t="s">
        <v>12</v>
      </c>
      <c r="B61" s="11" t="str">
        <f t="shared" si="0"/>
        <v>Cash/Money Market Fund</v>
      </c>
      <c r="C61" s="7">
        <v>5947153.48</v>
      </c>
      <c r="D61" s="7">
        <v>6378526479.43</v>
      </c>
      <c r="E61" s="7">
        <v>6313462789.19</v>
      </c>
      <c r="F61" s="7">
        <v>0.2049</v>
      </c>
      <c r="G61" s="7">
        <f>IF(D61=0,"",C61/D61)</f>
        <v>0.000932371057669647</v>
      </c>
      <c r="H61" s="7">
        <f>IF(MOD(ROW()-2,12)=0,"",(D61/E61)/(D60/E60)-1)</f>
        <v>-0.0068863362826912</v>
      </c>
      <c r="I61">
        <f ca="1" t="array" ref="I61">IF(MOD(ROW()-1,12)=0,IFERROR(PRODUCT(1+OFFSET(G61,-11,0,12,1))-1,""),"")</f>
        <v>0.0114757869919453</v>
      </c>
      <c r="J61" s="14">
        <v>43466</v>
      </c>
      <c r="K61" s="13" t="str">
        <f t="shared" si="1"/>
        <v>January</v>
      </c>
      <c r="L61" s="13">
        <f t="shared" si="2"/>
        <v>2019</v>
      </c>
    </row>
    <row r="62" spans="1:12">
      <c r="A62" s="5" t="s">
        <v>12</v>
      </c>
      <c r="B62" s="4" t="str">
        <f t="shared" si="0"/>
        <v>Cash/Money Market Fund</v>
      </c>
      <c r="C62" s="5">
        <v>6300248.29</v>
      </c>
      <c r="D62" s="5">
        <v>6330737993.11</v>
      </c>
      <c r="E62" s="5">
        <v>6269539735.32</v>
      </c>
      <c r="F62" s="5">
        <v>0.1466</v>
      </c>
      <c r="G62" s="5">
        <f>IF(D62=0,"",C62/D62)</f>
        <v>0.000995183862743462</v>
      </c>
      <c r="H62" s="5" t="str">
        <f>IF(MOD(ROW()-2,12)=0,"",(D62/E62)/(D61/E61)-1)</f>
        <v/>
      </c>
      <c r="I62" t="str">
        <f ca="1" t="array" ref="I62">IF(MOD(ROW()-1,12)=0,IFERROR(PRODUCT(1+OFFSET(G62,-11,0,12,1))-1,""),"")</f>
        <v/>
      </c>
      <c r="J62" s="12">
        <v>43465</v>
      </c>
      <c r="K62" s="13" t="str">
        <f t="shared" si="1"/>
        <v>December</v>
      </c>
      <c r="L62" s="13">
        <f t="shared" si="2"/>
        <v>2018</v>
      </c>
    </row>
    <row r="63" spans="1:12">
      <c r="A63" s="5" t="s">
        <v>12</v>
      </c>
      <c r="B63" s="4" t="str">
        <f t="shared" si="0"/>
        <v>Cash/Money Market Fund</v>
      </c>
      <c r="C63" s="5">
        <v>6081472.86</v>
      </c>
      <c r="D63" s="5">
        <v>6377234325.07</v>
      </c>
      <c r="E63" s="5">
        <v>6269539735.32</v>
      </c>
      <c r="F63" s="5">
        <v>0.1466</v>
      </c>
      <c r="G63" s="5">
        <f>IF(D63=0,"",C63/D63)</f>
        <v>0.00095362229926109</v>
      </c>
      <c r="H63" s="5">
        <f>IF(MOD(ROW()-2,12)=0,"",(D63/E63)/(D62/E62)-1)</f>
        <v>0.00734453582040584</v>
      </c>
      <c r="I63" t="str">
        <f ca="1" t="array" ref="I63">IF(MOD(ROW()-1,12)=0,IFERROR(PRODUCT(1+OFFSET(G63,-11,0,12,1))-1,""),"")</f>
        <v/>
      </c>
      <c r="J63" s="12">
        <v>43434</v>
      </c>
      <c r="K63" s="13" t="str">
        <f t="shared" si="1"/>
        <v>November</v>
      </c>
      <c r="L63" s="13">
        <f t="shared" si="2"/>
        <v>2018</v>
      </c>
    </row>
    <row r="64" spans="1:12">
      <c r="A64" s="5" t="s">
        <v>12</v>
      </c>
      <c r="B64" s="4" t="str">
        <f t="shared" si="0"/>
        <v>Cash/Money Market Fund</v>
      </c>
      <c r="C64" s="5">
        <v>5918383.02</v>
      </c>
      <c r="D64" s="5">
        <v>6087366769.23</v>
      </c>
      <c r="E64" s="5">
        <v>6035793289.19</v>
      </c>
      <c r="F64" s="5">
        <v>0.1466</v>
      </c>
      <c r="G64" s="5">
        <f>IF(D64=0,"",C64/D64)</f>
        <v>0.00097224025500087</v>
      </c>
      <c r="H64" s="5">
        <f>IF(MOD(ROW()-2,12)=0,"",(D64/E64)/(D63/E63)-1)</f>
        <v>-0.00848703928557315</v>
      </c>
      <c r="I64" t="str">
        <f ca="1" t="array" ref="I64">IF(MOD(ROW()-1,12)=0,IFERROR(PRODUCT(1+OFFSET(G64,-11,0,12,1))-1,""),"")</f>
        <v/>
      </c>
      <c r="J64" s="12">
        <v>43404</v>
      </c>
      <c r="K64" s="13" t="str">
        <f t="shared" si="1"/>
        <v>October</v>
      </c>
      <c r="L64" s="13">
        <f t="shared" si="2"/>
        <v>2018</v>
      </c>
    </row>
    <row r="65" spans="1:12">
      <c r="A65" s="5" t="s">
        <v>12</v>
      </c>
      <c r="B65" s="4" t="str">
        <f t="shared" si="0"/>
        <v>Cash/Money Market Fund</v>
      </c>
      <c r="C65" s="5">
        <v>6240022.19</v>
      </c>
      <c r="D65" s="5">
        <v>6130597949.04</v>
      </c>
      <c r="E65" s="5">
        <v>5992065881.5</v>
      </c>
      <c r="F65" s="5">
        <v>0.1466</v>
      </c>
      <c r="G65" s="5">
        <f>IF(D65=0,"",C65/D65)</f>
        <v>0.00101784886920812</v>
      </c>
      <c r="H65" s="5">
        <f>IF(MOD(ROW()-2,12)=0,"",(D65/E65)/(D64/E64)-1)</f>
        <v>0.0144511634822613</v>
      </c>
      <c r="I65" t="str">
        <f ca="1" t="array" ref="I65">IF(MOD(ROW()-1,12)=0,IFERROR(PRODUCT(1+OFFSET(G65,-11,0,12,1))-1,""),"")</f>
        <v/>
      </c>
      <c r="J65" s="12">
        <v>43373</v>
      </c>
      <c r="K65" s="13" t="str">
        <f t="shared" si="1"/>
        <v>September</v>
      </c>
      <c r="L65" s="13">
        <f t="shared" si="2"/>
        <v>2018</v>
      </c>
    </row>
    <row r="66" spans="1:12">
      <c r="A66" s="5" t="s">
        <v>12</v>
      </c>
      <c r="B66" s="4" t="str">
        <f t="shared" ref="B66:B129" si="4">IF(OR(ISNUMBER(SEARCH("money market",A66)),ISNUMBER(SEARCH("mmf",A66)),ISNUMBER(SEARCH("cash fund",A66))),"Cash/Money Market Fund",IF(OR(ISNUMBER(SEARCH("bond",A66)),ISNUMBER(SEARCH("debt",A66))),"Bond fund",IF(ISNUMBER(SEARCH("equity",A66)),"Equity fund",IF(ISNUMBER(SEARCH("growth",A66)),"Growth fund",IF(ISNUMBER(SEARCH("infrastructural",A66)),"Infrastructure fund",IF(ISNUMBER(SEARCH("income",A66)),"Income fund",IF(ISNUMBER(SEARCH("fixed income",A66)),"Fixed Income fund",IF(OR(ISNUMBER(SEARCH("real estate",A66)),ISNUMBER(SEARCH("riet",A66))),"Real Estate fund","Ethical fund"))))))))</f>
        <v>Cash/Money Market Fund</v>
      </c>
      <c r="C66" s="5">
        <v>6503983.41</v>
      </c>
      <c r="D66" s="5">
        <v>6124511199.23</v>
      </c>
      <c r="E66" s="5">
        <v>6035908412.81</v>
      </c>
      <c r="F66" s="5">
        <v>0.1466</v>
      </c>
      <c r="G66" s="5">
        <f>IF(D66=0,"",C66/D66)</f>
        <v>0.0010619595912924</v>
      </c>
      <c r="H66" s="5">
        <f>IF(MOD(ROW()-2,12)=0,"",(D66/E66)/(D65/E65)-1)</f>
        <v>-0.00824925371227392</v>
      </c>
      <c r="I66" t="str">
        <f ca="1" t="array" ref="I66">IF(MOD(ROW()-1,12)=0,IFERROR(PRODUCT(1+OFFSET(G66,-11,0,12,1))-1,""),"")</f>
        <v/>
      </c>
      <c r="J66" s="12">
        <v>43343</v>
      </c>
      <c r="K66" s="13" t="str">
        <f t="shared" ref="K66:K129" si="5">TEXT(J66,"mmmm")</f>
        <v>August</v>
      </c>
      <c r="L66" s="13">
        <f t="shared" ref="L66:L129" si="6">YEAR(J66)</f>
        <v>2018</v>
      </c>
    </row>
    <row r="67" spans="1:12">
      <c r="A67" s="5" t="s">
        <v>12</v>
      </c>
      <c r="B67" s="4" t="str">
        <f t="shared" si="4"/>
        <v>Cash/Money Market Fund</v>
      </c>
      <c r="C67" s="5">
        <v>5749244.46</v>
      </c>
      <c r="D67" s="5">
        <v>6358528947.7</v>
      </c>
      <c r="E67" s="5">
        <v>6336306031.69</v>
      </c>
      <c r="F67" s="5">
        <v>0.1466</v>
      </c>
      <c r="G67" s="5">
        <f>IF(D67=0,"",C67/D67)</f>
        <v>0.000904178388946332</v>
      </c>
      <c r="H67" s="5">
        <f>IF(MOD(ROW()-2,12)=0,"",(D67/E67)/(D66/E66)-1)</f>
        <v>-0.0110104191732243</v>
      </c>
      <c r="I67" t="str">
        <f ca="1" t="array" ref="I67">IF(MOD(ROW()-1,12)=0,IFERROR(PRODUCT(1+OFFSET(G67,-11,0,12,1))-1,""),"")</f>
        <v/>
      </c>
      <c r="J67" s="12">
        <v>43312</v>
      </c>
      <c r="K67" s="13" t="str">
        <f t="shared" si="5"/>
        <v>July</v>
      </c>
      <c r="L67" s="13">
        <f t="shared" si="6"/>
        <v>2018</v>
      </c>
    </row>
    <row r="68" spans="1:12">
      <c r="A68" s="5" t="s">
        <v>12</v>
      </c>
      <c r="B68" s="4" t="str">
        <f t="shared" si="4"/>
        <v>Cash/Money Market Fund</v>
      </c>
      <c r="C68" s="5">
        <v>5127464.18</v>
      </c>
      <c r="D68" s="5">
        <v>5134635159.91</v>
      </c>
      <c r="E68" s="5">
        <v>5004141243.1</v>
      </c>
      <c r="F68" s="5">
        <v>0.1466</v>
      </c>
      <c r="G68" s="5">
        <f>IF(D68=0,"",C68/D68)</f>
        <v>0.000998603410040505</v>
      </c>
      <c r="H68" s="5">
        <f>IF(MOD(ROW()-2,12)=0,"",(D68/E68)/(D67/E67)-1)</f>
        <v>0.0224910682294985</v>
      </c>
      <c r="I68" t="str">
        <f ca="1" t="array" ref="I68">IF(MOD(ROW()-1,12)=0,IFERROR(PRODUCT(1+OFFSET(G68,-11,0,12,1))-1,""),"")</f>
        <v/>
      </c>
      <c r="J68" s="12">
        <v>43281</v>
      </c>
      <c r="K68" s="13" t="str">
        <f t="shared" si="5"/>
        <v>June</v>
      </c>
      <c r="L68" s="13">
        <f t="shared" si="6"/>
        <v>2018</v>
      </c>
    </row>
    <row r="69" spans="1:12">
      <c r="A69" s="5" t="s">
        <v>12</v>
      </c>
      <c r="B69" s="4" t="str">
        <f t="shared" si="4"/>
        <v>Cash/Money Market Fund</v>
      </c>
      <c r="C69" s="5">
        <v>4229402.17</v>
      </c>
      <c r="D69" s="5">
        <v>4874846438.73</v>
      </c>
      <c r="E69" s="5">
        <v>4750170732.76</v>
      </c>
      <c r="F69" s="5">
        <v>0.1466</v>
      </c>
      <c r="G69" s="5">
        <f>IF(D69=0,"",C69/D69)</f>
        <v>0.000867597004984192</v>
      </c>
      <c r="H69" s="5">
        <f>IF(MOD(ROW()-2,12)=0,"",(D69/E69)/(D68/E68)-1)</f>
        <v>0.000165083757118989</v>
      </c>
      <c r="I69" t="str">
        <f ca="1" t="array" ref="I69">IF(MOD(ROW()-1,12)=0,IFERROR(PRODUCT(1+OFFSET(G69,-11,0,12,1))-1,""),"")</f>
        <v/>
      </c>
      <c r="J69" s="12">
        <v>43251</v>
      </c>
      <c r="K69" s="13" t="str">
        <f t="shared" si="5"/>
        <v>May</v>
      </c>
      <c r="L69" s="13">
        <f t="shared" si="6"/>
        <v>2018</v>
      </c>
    </row>
    <row r="70" spans="1:12">
      <c r="A70" s="5" t="s">
        <v>12</v>
      </c>
      <c r="B70" s="4" t="str">
        <f t="shared" si="4"/>
        <v>Cash/Money Market Fund</v>
      </c>
      <c r="C70" s="5">
        <v>3742176.06</v>
      </c>
      <c r="D70" s="5">
        <v>4386419587.31</v>
      </c>
      <c r="E70" s="5">
        <v>4290883509.63</v>
      </c>
      <c r="F70" s="5">
        <v>0.1466</v>
      </c>
      <c r="G70" s="5">
        <f>IF(D70=0,"",C70/D70)</f>
        <v>0.000853127701423318</v>
      </c>
      <c r="H70" s="5">
        <f>IF(MOD(ROW()-2,12)=0,"",(D70/E70)/(D69/E69)-1)</f>
        <v>-0.00387984442040867</v>
      </c>
      <c r="I70" t="str">
        <f ca="1" t="array" ref="I70">IF(MOD(ROW()-1,12)=0,IFERROR(PRODUCT(1+OFFSET(G70,-11,0,12,1))-1,""),"")</f>
        <v/>
      </c>
      <c r="J70" s="12">
        <v>43220</v>
      </c>
      <c r="K70" s="13" t="str">
        <f t="shared" si="5"/>
        <v>April</v>
      </c>
      <c r="L70" s="13">
        <f t="shared" si="6"/>
        <v>2018</v>
      </c>
    </row>
    <row r="71" spans="1:12">
      <c r="A71" s="5" t="s">
        <v>12</v>
      </c>
      <c r="B71" s="4" t="str">
        <f t="shared" si="4"/>
        <v>Cash/Money Market Fund</v>
      </c>
      <c r="C71" s="5">
        <v>3038027.99</v>
      </c>
      <c r="D71" s="5">
        <v>2865686736.4</v>
      </c>
      <c r="E71" s="5">
        <v>2781675172.7</v>
      </c>
      <c r="F71" s="5">
        <v>0.1466</v>
      </c>
      <c r="G71" s="5">
        <f>IF(D71=0,"",C71/D71)</f>
        <v>0.00106013959984213</v>
      </c>
      <c r="H71" s="5">
        <f>IF(MOD(ROW()-2,12)=0,"",(D71/E71)/(D70/E70)-1)</f>
        <v>0.00776402610377924</v>
      </c>
      <c r="I71" t="str">
        <f ca="1" t="array" ref="I71">IF(MOD(ROW()-1,12)=0,IFERROR(PRODUCT(1+OFFSET(G71,-11,0,12,1))-1,""),"")</f>
        <v/>
      </c>
      <c r="J71" s="12">
        <v>43190</v>
      </c>
      <c r="K71" s="13" t="str">
        <f t="shared" si="5"/>
        <v>March</v>
      </c>
      <c r="L71" s="13">
        <f t="shared" si="6"/>
        <v>2018</v>
      </c>
    </row>
    <row r="72" spans="1:12">
      <c r="A72" s="5" t="s">
        <v>12</v>
      </c>
      <c r="B72" s="4" t="str">
        <f t="shared" si="4"/>
        <v>Cash/Money Market Fund</v>
      </c>
      <c r="C72" s="5">
        <v>5191996.48</v>
      </c>
      <c r="D72" s="5">
        <v>2968525434.66</v>
      </c>
      <c r="E72" s="5">
        <v>2981516273.42</v>
      </c>
      <c r="F72" s="5">
        <v>0.1466</v>
      </c>
      <c r="G72" s="5">
        <f>IF(D72=0,"",C72/D72)</f>
        <v>0.00174901532571664</v>
      </c>
      <c r="H72" s="5">
        <f>IF(MOD(ROW()-2,12)=0,"",(D72/E72)/(D71/E71)-1)</f>
        <v>-0.0335457705845053</v>
      </c>
      <c r="I72" t="str">
        <f ca="1" t="array" ref="I72">IF(MOD(ROW()-1,12)=0,IFERROR(PRODUCT(1+OFFSET(G72,-11,0,12,1))-1,""),"")</f>
        <v/>
      </c>
      <c r="J72" s="12">
        <v>43159</v>
      </c>
      <c r="K72" s="13" t="str">
        <f t="shared" si="5"/>
        <v>February</v>
      </c>
      <c r="L72" s="13">
        <f t="shared" si="6"/>
        <v>2018</v>
      </c>
    </row>
    <row r="73" spans="1:12">
      <c r="A73" s="5" t="s">
        <v>12</v>
      </c>
      <c r="B73" s="4" t="str">
        <f t="shared" si="4"/>
        <v>Cash/Money Market Fund</v>
      </c>
      <c r="C73" s="5">
        <v>2694817.91</v>
      </c>
      <c r="D73" s="5">
        <v>2639475014.98</v>
      </c>
      <c r="E73" s="5">
        <v>2618514317.54</v>
      </c>
      <c r="F73" s="5">
        <v>0.1466</v>
      </c>
      <c r="G73" s="5">
        <f>IF(D73=0,"",C73/D73)</f>
        <v>0.00102096738734252</v>
      </c>
      <c r="H73" s="5">
        <f>IF(MOD(ROW()-2,12)=0,"",(D73/E73)/(D72/E72)-1)</f>
        <v>0.0124160284332371</v>
      </c>
      <c r="I73">
        <f ca="1" t="array" ref="I73">IF(MOD(ROW()-1,12)=0,IFERROR(PRODUCT(1+OFFSET(G73,-11,0,12,1))-1,""),"")</f>
        <v>0.0125255195614451</v>
      </c>
      <c r="J73" s="12">
        <v>43131</v>
      </c>
      <c r="K73" s="13" t="str">
        <f t="shared" si="5"/>
        <v>January</v>
      </c>
      <c r="L73" s="13">
        <f t="shared" si="6"/>
        <v>2018</v>
      </c>
    </row>
    <row r="74" spans="1:12">
      <c r="A74" s="7" t="s">
        <v>13</v>
      </c>
      <c r="B74" s="11" t="str">
        <f t="shared" si="4"/>
        <v>Income fund</v>
      </c>
      <c r="C74" s="7">
        <v>1684119.74</v>
      </c>
      <c r="D74" s="7">
        <v>942460920.73</v>
      </c>
      <c r="E74" s="7">
        <v>45277359.91</v>
      </c>
      <c r="F74" s="7">
        <v>0.2049</v>
      </c>
      <c r="G74" s="7">
        <f>IF(D74=0,"",C74/D74)</f>
        <v>0.00178693853820011</v>
      </c>
      <c r="H74" s="7" t="str">
        <f>IF(MOD(ROW()-2,12)=0,"",(D74/E74)/(D73/E73)-1)</f>
        <v/>
      </c>
      <c r="I74" t="str">
        <f ca="1" t="array" ref="I74">IF(MOD(ROW()-1,12)=0,IFERROR(PRODUCT(1+OFFSET(G74,-11,0,12,1))-1,""),"")</f>
        <v/>
      </c>
      <c r="J74" s="14">
        <v>43466</v>
      </c>
      <c r="K74" s="13" t="str">
        <f t="shared" si="5"/>
        <v>January</v>
      </c>
      <c r="L74" s="13">
        <f t="shared" si="6"/>
        <v>2019</v>
      </c>
    </row>
    <row r="75" spans="1:12">
      <c r="A75" s="5" t="s">
        <v>13</v>
      </c>
      <c r="B75" s="10" t="str">
        <f t="shared" si="4"/>
        <v>Income fund</v>
      </c>
      <c r="C75" s="5">
        <v>1525961.84</v>
      </c>
      <c r="D75" s="5">
        <v>951041932.53</v>
      </c>
      <c r="E75" s="5">
        <v>45232484.7517</v>
      </c>
      <c r="F75" s="5">
        <v>0.2049</v>
      </c>
      <c r="G75" s="5">
        <f>IF(D75=0,"",C75/D75)</f>
        <v>0.00160451583448121</v>
      </c>
      <c r="H75" s="5">
        <f>IF(MOD(ROW()-2,12)=0,"",(D75/E75)/(D74/E74)-1)</f>
        <v>0.0101060325216253</v>
      </c>
      <c r="I75" t="str">
        <f ca="1" t="array" ref="I75">IF(MOD(ROW()-1,12)=0,IFERROR(PRODUCT(1+OFFSET(G75,-11,0,12,1))-1,""),"")</f>
        <v/>
      </c>
      <c r="J75" s="12">
        <v>43497</v>
      </c>
      <c r="K75" s="13" t="str">
        <f t="shared" si="5"/>
        <v>February</v>
      </c>
      <c r="L75" s="13">
        <f t="shared" si="6"/>
        <v>2019</v>
      </c>
    </row>
    <row r="76" spans="1:12">
      <c r="A76" s="7" t="s">
        <v>13</v>
      </c>
      <c r="B76" s="11" t="str">
        <f t="shared" si="4"/>
        <v>Income fund</v>
      </c>
      <c r="C76" s="7">
        <v>1713270.6</v>
      </c>
      <c r="D76" s="7">
        <v>970492546.87</v>
      </c>
      <c r="E76" s="7">
        <v>45279948.76</v>
      </c>
      <c r="F76" s="7">
        <v>0.2049</v>
      </c>
      <c r="G76" s="7">
        <f>IF(D76=0,"",C76/D76)</f>
        <v>0.00176536193454095</v>
      </c>
      <c r="H76" s="7">
        <f>IF(MOD(ROW()-2,12)=0,"",(D76/E76)/(D75/E75)-1)</f>
        <v>0.0193822268580635</v>
      </c>
      <c r="I76" t="str">
        <f ca="1" t="array" ref="I76">IF(MOD(ROW()-1,12)=0,IFERROR(PRODUCT(1+OFFSET(G76,-11,0,12,1))-1,""),"")</f>
        <v/>
      </c>
      <c r="J76" s="14">
        <v>43525</v>
      </c>
      <c r="K76" s="13" t="str">
        <f t="shared" si="5"/>
        <v>March</v>
      </c>
      <c r="L76" s="13">
        <f t="shared" si="6"/>
        <v>2019</v>
      </c>
    </row>
    <row r="77" spans="1:12">
      <c r="A77" s="5" t="s">
        <v>13</v>
      </c>
      <c r="B77" s="10" t="str">
        <f t="shared" si="4"/>
        <v>Income fund</v>
      </c>
      <c r="C77" s="5">
        <v>1684144.06</v>
      </c>
      <c r="D77" s="5">
        <v>983726049.57</v>
      </c>
      <c r="E77" s="5">
        <v>45380206.73</v>
      </c>
      <c r="F77" s="5">
        <v>0.2049</v>
      </c>
      <c r="G77" s="5">
        <f>IF(D77=0,"",C77/D77)</f>
        <v>0.0017120051468965</v>
      </c>
      <c r="H77" s="5">
        <f>IF(MOD(ROW()-2,12)=0,"",(D77/E77)/(D76/E76)-1)</f>
        <v>0.0113964481874806</v>
      </c>
      <c r="I77" t="str">
        <f ca="1" t="array" ref="I77">IF(MOD(ROW()-1,12)=0,IFERROR(PRODUCT(1+OFFSET(G77,-11,0,12,1))-1,""),"")</f>
        <v/>
      </c>
      <c r="J77" s="12">
        <v>43556</v>
      </c>
      <c r="K77" s="13" t="str">
        <f t="shared" si="5"/>
        <v>April</v>
      </c>
      <c r="L77" s="13">
        <f t="shared" si="6"/>
        <v>2019</v>
      </c>
    </row>
    <row r="78" spans="1:12">
      <c r="A78" s="7" t="s">
        <v>13</v>
      </c>
      <c r="B78" s="11" t="str">
        <f t="shared" si="4"/>
        <v>Income fund</v>
      </c>
      <c r="C78" s="7">
        <v>1754580.5</v>
      </c>
      <c r="D78" s="7">
        <v>985213832.4</v>
      </c>
      <c r="E78" s="7">
        <v>45238228.28</v>
      </c>
      <c r="F78" s="7">
        <v>0.2049</v>
      </c>
      <c r="G78" s="7">
        <f>IF(D78=0,"",C78/D78)</f>
        <v>0.00178091338377356</v>
      </c>
      <c r="H78" s="7">
        <f>IF(MOD(ROW()-2,12)=0,"",(D78/E78)/(D77/E77)-1)</f>
        <v>0.00465560384446406</v>
      </c>
      <c r="I78" t="str">
        <f ca="1" t="array" ref="I78">IF(MOD(ROW()-1,12)=0,IFERROR(PRODUCT(1+OFFSET(G78,-11,0,12,1))-1,""),"")</f>
        <v/>
      </c>
      <c r="J78" s="14">
        <v>43586</v>
      </c>
      <c r="K78" s="13" t="str">
        <f t="shared" si="5"/>
        <v>May</v>
      </c>
      <c r="L78" s="13">
        <f t="shared" si="6"/>
        <v>2019</v>
      </c>
    </row>
    <row r="79" spans="1:12">
      <c r="A79" s="5" t="s">
        <v>13</v>
      </c>
      <c r="B79" s="10" t="str">
        <f t="shared" si="4"/>
        <v>Income fund</v>
      </c>
      <c r="C79" s="5">
        <v>1766524.36</v>
      </c>
      <c r="D79" s="5">
        <v>1027567022.38</v>
      </c>
      <c r="E79" s="5">
        <v>46380189.77</v>
      </c>
      <c r="F79" s="5">
        <v>0.2049</v>
      </c>
      <c r="G79" s="5">
        <f>IF(D79=0,"",C79/D79)</f>
        <v>0.00171913298259462</v>
      </c>
      <c r="H79" s="5">
        <f>IF(MOD(ROW()-2,12)=0,"",(D79/E79)/(D78/E78)-1)</f>
        <v>0.0173086186187068</v>
      </c>
      <c r="I79" t="str">
        <f ca="1" t="array" ref="I79">IF(MOD(ROW()-1,12)=0,IFERROR(PRODUCT(1+OFFSET(G79,-11,0,12,1))-1,""),"")</f>
        <v/>
      </c>
      <c r="J79" s="12">
        <v>43617</v>
      </c>
      <c r="K79" s="13" t="str">
        <f t="shared" si="5"/>
        <v>June</v>
      </c>
      <c r="L79" s="13">
        <f t="shared" si="6"/>
        <v>2019</v>
      </c>
    </row>
    <row r="80" spans="1:12">
      <c r="A80" s="7" t="s">
        <v>13</v>
      </c>
      <c r="B80" s="11" t="str">
        <f t="shared" si="4"/>
        <v>Income fund</v>
      </c>
      <c r="C80" s="7">
        <v>1846057.23</v>
      </c>
      <c r="D80" s="7">
        <v>1047982968.62</v>
      </c>
      <c r="E80" s="7">
        <v>46615240.83</v>
      </c>
      <c r="F80" s="7">
        <v>0.2049</v>
      </c>
      <c r="G80" s="7">
        <f>IF(D80=0,"",C80/D80)</f>
        <v>0.00176153361769888</v>
      </c>
      <c r="H80" s="7">
        <f>IF(MOD(ROW()-2,12)=0,"",(D80/E80)/(D79/E79)-1)</f>
        <v>0.0147256901423651</v>
      </c>
      <c r="I80" t="str">
        <f ca="1" t="array" ref="I80">IF(MOD(ROW()-1,12)=0,IFERROR(PRODUCT(1+OFFSET(G80,-11,0,12,1))-1,""),"")</f>
        <v/>
      </c>
      <c r="J80" s="14">
        <v>43647</v>
      </c>
      <c r="K80" s="13" t="str">
        <f t="shared" si="5"/>
        <v>July</v>
      </c>
      <c r="L80" s="13">
        <f t="shared" si="6"/>
        <v>2019</v>
      </c>
    </row>
    <row r="81" spans="1:12">
      <c r="A81" s="5" t="s">
        <v>13</v>
      </c>
      <c r="B81" s="10" t="str">
        <f t="shared" si="4"/>
        <v>Income fund</v>
      </c>
      <c r="C81" s="5">
        <v>3668156.86</v>
      </c>
      <c r="D81" s="5">
        <v>1068660318.69</v>
      </c>
      <c r="E81" s="5">
        <v>48262474.68</v>
      </c>
      <c r="F81" s="5">
        <v>0.2049</v>
      </c>
      <c r="G81" s="5">
        <f>IF(D81=0,"",C81/D81)</f>
        <v>0.00343248158076698</v>
      </c>
      <c r="H81" s="5">
        <f>IF(MOD(ROW()-2,12)=0,"",(D81/E81)/(D80/E80)-1)</f>
        <v>-0.0150735413831882</v>
      </c>
      <c r="I81" t="str">
        <f ca="1" t="array" ref="I81">IF(MOD(ROW()-1,12)=0,IFERROR(PRODUCT(1+OFFSET(G81,-11,0,12,1))-1,""),"")</f>
        <v/>
      </c>
      <c r="J81" s="12">
        <v>43678</v>
      </c>
      <c r="K81" s="13" t="str">
        <f t="shared" si="5"/>
        <v>August</v>
      </c>
      <c r="L81" s="13">
        <f t="shared" si="6"/>
        <v>2019</v>
      </c>
    </row>
    <row r="82" spans="1:12">
      <c r="A82" s="7" t="s">
        <v>13</v>
      </c>
      <c r="B82" s="11" t="str">
        <f t="shared" si="4"/>
        <v>Income fund</v>
      </c>
      <c r="C82" s="7">
        <v>1876363.48</v>
      </c>
      <c r="D82" s="7">
        <v>1102445275.74</v>
      </c>
      <c r="E82" s="7">
        <v>49354544.42</v>
      </c>
      <c r="F82" s="7">
        <v>0.2049</v>
      </c>
      <c r="G82" s="7">
        <f>IF(D82=0,"",C82/D82)</f>
        <v>0.00170200147008705</v>
      </c>
      <c r="H82" s="7">
        <f>IF(MOD(ROW()-2,12)=0,"",(D82/E82)/(D81/E81)-1)</f>
        <v>0.00878774246642577</v>
      </c>
      <c r="I82" t="str">
        <f ca="1" t="array" ref="I82">IF(MOD(ROW()-1,12)=0,IFERROR(PRODUCT(1+OFFSET(G82,-11,0,12,1))-1,""),"")</f>
        <v/>
      </c>
      <c r="J82" s="14">
        <v>43709</v>
      </c>
      <c r="K82" s="13" t="str">
        <f t="shared" si="5"/>
        <v>September</v>
      </c>
      <c r="L82" s="13">
        <f t="shared" si="6"/>
        <v>2019</v>
      </c>
    </row>
    <row r="83" spans="1:12">
      <c r="A83" s="5" t="s">
        <v>13</v>
      </c>
      <c r="B83" s="10" t="str">
        <f t="shared" si="4"/>
        <v>Income fund</v>
      </c>
      <c r="C83" s="5">
        <v>7561609.71</v>
      </c>
      <c r="D83" s="5">
        <v>1150738901.21</v>
      </c>
      <c r="E83" s="5">
        <v>51059755.25</v>
      </c>
      <c r="F83" s="5">
        <v>0.2049</v>
      </c>
      <c r="G83" s="5">
        <f>IF(D83=0,"",C83/D83)</f>
        <v>0.00657109071575575</v>
      </c>
      <c r="H83" s="5">
        <f>IF(MOD(ROW()-2,12)=0,"",(D83/E83)/(D82/E82)-1)</f>
        <v>0.00894658052028796</v>
      </c>
      <c r="I83" t="str">
        <f ca="1" t="array" ref="I83">IF(MOD(ROW()-1,12)=0,IFERROR(PRODUCT(1+OFFSET(G83,-11,0,12,1))-1,""),"")</f>
        <v/>
      </c>
      <c r="J83" s="12">
        <v>43739</v>
      </c>
      <c r="K83" s="13" t="str">
        <f t="shared" si="5"/>
        <v>October</v>
      </c>
      <c r="L83" s="13">
        <f t="shared" si="6"/>
        <v>2019</v>
      </c>
    </row>
    <row r="84" spans="1:12">
      <c r="A84" s="7" t="s">
        <v>13</v>
      </c>
      <c r="B84" s="11" t="str">
        <f t="shared" si="4"/>
        <v>Income fund</v>
      </c>
      <c r="C84" s="7">
        <v>3959067.48</v>
      </c>
      <c r="D84" s="7">
        <v>1172777505.66</v>
      </c>
      <c r="E84" s="7">
        <v>51584369.19</v>
      </c>
      <c r="F84" s="7">
        <v>0.2049</v>
      </c>
      <c r="G84" s="7">
        <f>IF(D84=0,"",C84/D84)</f>
        <v>0.00337580441378944</v>
      </c>
      <c r="H84" s="7">
        <f>IF(MOD(ROW()-2,12)=0,"",(D84/E84)/(D83/E83)-1)</f>
        <v>0.00878690780665581</v>
      </c>
      <c r="I84" t="str">
        <f ca="1" t="array" ref="I84">IF(MOD(ROW()-1,12)=0,IFERROR(PRODUCT(1+OFFSET(G84,-11,0,12,1))-1,""),"")</f>
        <v/>
      </c>
      <c r="J84" s="14">
        <v>43770</v>
      </c>
      <c r="K84" s="13" t="str">
        <f t="shared" si="5"/>
        <v>November</v>
      </c>
      <c r="L84" s="13">
        <f t="shared" si="6"/>
        <v>2019</v>
      </c>
    </row>
    <row r="85" spans="1:12">
      <c r="A85" s="5" t="s">
        <v>13</v>
      </c>
      <c r="B85" s="10" t="str">
        <f t="shared" si="4"/>
        <v>Income fund</v>
      </c>
      <c r="C85" s="5">
        <v>2431679.33</v>
      </c>
      <c r="D85" s="5">
        <v>1661604187.39</v>
      </c>
      <c r="E85" s="5">
        <v>72526048.64</v>
      </c>
      <c r="F85" s="5">
        <v>0.2049</v>
      </c>
      <c r="G85" s="5">
        <f>IF(D85=0,"",C85/D85)</f>
        <v>0.0014634528177373</v>
      </c>
      <c r="H85" s="5">
        <f>IF(MOD(ROW()-2,12)=0,"",(D85/E85)/(D84/E84)-1)</f>
        <v>0.00771113558742686</v>
      </c>
      <c r="I85">
        <f ca="1" t="array" ref="I85">IF(MOD(ROW()-1,12)=0,IFERROR(PRODUCT(1+OFFSET(G85,-11,0,12,1))-1,""),"")</f>
        <v>0.0290429002644943</v>
      </c>
      <c r="J85" s="12">
        <v>43800</v>
      </c>
      <c r="K85" s="13" t="str">
        <f t="shared" si="5"/>
        <v>December</v>
      </c>
      <c r="L85" s="13">
        <f t="shared" si="6"/>
        <v>2019</v>
      </c>
    </row>
    <row r="86" spans="1:12">
      <c r="A86" s="6" t="s">
        <v>13</v>
      </c>
      <c r="B86" s="6" t="str">
        <f t="shared" si="4"/>
        <v>Income fund</v>
      </c>
      <c r="C86" s="9">
        <v>6727585.98</v>
      </c>
      <c r="D86" s="7">
        <v>7924749450.67</v>
      </c>
      <c r="E86" s="7">
        <v>344846767.05</v>
      </c>
      <c r="F86" s="7">
        <v>-0.1028</v>
      </c>
      <c r="G86" s="6">
        <f>IF(D86=0,"",C86/D86)</f>
        <v>0.000848933587349088</v>
      </c>
      <c r="H86" s="6" t="str">
        <f>IF(MOD(ROW()-2,12)=0,"",(D86/E86)/(D85/E85)-1)</f>
        <v/>
      </c>
      <c r="I86" s="13" t="str">
        <f ca="1" t="array" ref="I86">IF(MOD(ROW()-1,12)=0,IFERROR(PRODUCT(1+OFFSET(G86,-11,0,12,1))-1,""),"")</f>
        <v/>
      </c>
      <c r="J86" s="14">
        <v>43861</v>
      </c>
      <c r="K86" s="13" t="str">
        <f t="shared" si="5"/>
        <v>January</v>
      </c>
      <c r="L86" s="13">
        <f t="shared" si="6"/>
        <v>2020</v>
      </c>
    </row>
    <row r="87" spans="1:12">
      <c r="A87" s="4" t="s">
        <v>13</v>
      </c>
      <c r="B87" s="4" t="str">
        <f t="shared" si="4"/>
        <v>Income fund</v>
      </c>
      <c r="C87" s="8">
        <v>15908455.66</v>
      </c>
      <c r="D87" s="5">
        <v>9487982072.88</v>
      </c>
      <c r="E87" s="5">
        <v>409957506.57</v>
      </c>
      <c r="F87" s="5">
        <v>-0.1028</v>
      </c>
      <c r="G87" s="4">
        <f>IF(D87=0,"",C87/D87)</f>
        <v>0.00167669537503364</v>
      </c>
      <c r="H87" s="4">
        <f>IF(MOD(ROW()-2,12)=0,"",(D87/E87)/(D86/E86)-1)</f>
        <v>0.00710703763570675</v>
      </c>
      <c r="I87" s="13" t="str">
        <f ca="1" t="array" ref="I87">IF(MOD(ROW()-1,12)=0,IFERROR(PRODUCT(1+OFFSET(G87,-11,0,12,1))-1,""),"")</f>
        <v/>
      </c>
      <c r="J87" s="12">
        <v>43889</v>
      </c>
      <c r="K87" s="13" t="str">
        <f t="shared" si="5"/>
        <v>February</v>
      </c>
      <c r="L87" s="13">
        <f t="shared" si="6"/>
        <v>2020</v>
      </c>
    </row>
    <row r="88" spans="1:12">
      <c r="A88" s="6" t="s">
        <v>13</v>
      </c>
      <c r="B88" s="6" t="str">
        <f t="shared" si="4"/>
        <v>Income fund</v>
      </c>
      <c r="C88" s="9">
        <v>17766744.07</v>
      </c>
      <c r="D88" s="7">
        <v>7924749450.67</v>
      </c>
      <c r="E88" s="7">
        <v>436990268.92</v>
      </c>
      <c r="F88" s="7">
        <v>-0.1028</v>
      </c>
      <c r="G88" s="6">
        <f>IF(D88=0,"",C88/D88)</f>
        <v>0.00224193132926088</v>
      </c>
      <c r="H88" s="6">
        <f>IF(MOD(ROW()-2,12)=0,"",(D88/E88)/(D87/E87)-1)</f>
        <v>-0.216428264568224</v>
      </c>
      <c r="I88" s="13" t="str">
        <f ca="1" t="array" ref="I88">IF(MOD(ROW()-1,12)=0,IFERROR(PRODUCT(1+OFFSET(G88,-11,0,12,1))-1,""),"")</f>
        <v/>
      </c>
      <c r="J88" s="14">
        <v>43921</v>
      </c>
      <c r="K88" s="13" t="str">
        <f t="shared" si="5"/>
        <v>March</v>
      </c>
      <c r="L88" s="13">
        <f t="shared" si="6"/>
        <v>2020</v>
      </c>
    </row>
    <row r="89" spans="1:12">
      <c r="A89" s="4" t="s">
        <v>13</v>
      </c>
      <c r="B89" s="4" t="str">
        <f t="shared" si="4"/>
        <v>Income fund</v>
      </c>
      <c r="C89" s="8">
        <v>17959729.6</v>
      </c>
      <c r="D89" s="5">
        <v>9954296941.26</v>
      </c>
      <c r="E89" s="5">
        <v>436698792.8284</v>
      </c>
      <c r="F89" s="5">
        <v>-0.1028</v>
      </c>
      <c r="G89" s="4">
        <f>IF(D89=0,"",C89/D89)</f>
        <v>0.00180421879174188</v>
      </c>
      <c r="H89" s="4">
        <f>IF(MOD(ROW()-2,12)=0,"",(D89/E89)/(D88/E88)-1)</f>
        <v>0.256940807093917</v>
      </c>
      <c r="I89" s="13" t="str">
        <f ca="1" t="array" ref="I89">IF(MOD(ROW()-1,12)=0,IFERROR(PRODUCT(1+OFFSET(G89,-11,0,12,1))-1,""),"")</f>
        <v/>
      </c>
      <c r="J89" s="12">
        <v>43951</v>
      </c>
      <c r="K89" s="13" t="str">
        <f t="shared" si="5"/>
        <v>April</v>
      </c>
      <c r="L89" s="13">
        <f t="shared" si="6"/>
        <v>2020</v>
      </c>
    </row>
    <row r="90" spans="1:12">
      <c r="A90" s="6" t="s">
        <v>13</v>
      </c>
      <c r="B90" s="6" t="str">
        <f t="shared" si="4"/>
        <v>Income fund</v>
      </c>
      <c r="C90" s="9">
        <v>18716101.17</v>
      </c>
      <c r="D90" s="7">
        <v>10420636444.19</v>
      </c>
      <c r="E90" s="7">
        <v>443149742.92</v>
      </c>
      <c r="F90" s="7">
        <v>-0.1028</v>
      </c>
      <c r="G90" s="6">
        <f>IF(D90=0,"",C90/D90)</f>
        <v>0.00179606123582165</v>
      </c>
      <c r="H90" s="6">
        <f>IF(MOD(ROW()-2,12)=0,"",(D90/E90)/(D89/E89)-1)</f>
        <v>0.0316090474906174</v>
      </c>
      <c r="I90" s="13" t="str">
        <f ca="1" t="array" ref="I90">IF(MOD(ROW()-1,12)=0,IFERROR(PRODUCT(1+OFFSET(G90,-11,0,12,1))-1,""),"")</f>
        <v/>
      </c>
      <c r="J90" s="14">
        <v>43982</v>
      </c>
      <c r="K90" s="13" t="str">
        <f t="shared" si="5"/>
        <v>May</v>
      </c>
      <c r="L90" s="13">
        <f t="shared" si="6"/>
        <v>2020</v>
      </c>
    </row>
    <row r="91" spans="1:12">
      <c r="A91" s="4" t="s">
        <v>13</v>
      </c>
      <c r="B91" s="4" t="str">
        <f t="shared" si="4"/>
        <v>Income fund</v>
      </c>
      <c r="C91" s="8">
        <v>18453975.33</v>
      </c>
      <c r="D91" s="5">
        <v>10704165862.73</v>
      </c>
      <c r="E91" s="5">
        <v>8756593904.2433</v>
      </c>
      <c r="F91" s="5">
        <v>-0.1028</v>
      </c>
      <c r="G91" s="4">
        <f>IF(D91=0,"",C91/D91)</f>
        <v>0.00172399938179709</v>
      </c>
      <c r="H91" s="4">
        <f>IF(MOD(ROW()-2,12)=0,"",(D91/E91)/(D90/E90)-1)</f>
        <v>-0.948015499203297</v>
      </c>
      <c r="I91" s="13" t="str">
        <f ca="1" t="array" ref="I91">IF(MOD(ROW()-1,12)=0,IFERROR(PRODUCT(1+OFFSET(G91,-11,0,12,1))-1,""),"")</f>
        <v/>
      </c>
      <c r="J91" s="12">
        <v>44012</v>
      </c>
      <c r="K91" s="13" t="str">
        <f t="shared" si="5"/>
        <v>June</v>
      </c>
      <c r="L91" s="13">
        <f t="shared" si="6"/>
        <v>2020</v>
      </c>
    </row>
    <row r="92" spans="1:12">
      <c r="A92" s="6" t="s">
        <v>13</v>
      </c>
      <c r="B92" s="6" t="str">
        <f t="shared" si="4"/>
        <v>Income fund</v>
      </c>
      <c r="C92" s="9">
        <v>18406843.07</v>
      </c>
      <c r="D92" s="7">
        <v>8926032705.25</v>
      </c>
      <c r="E92" s="7">
        <v>364882352.53</v>
      </c>
      <c r="F92" s="7">
        <v>-0.1028</v>
      </c>
      <c r="G92" s="6">
        <f>IF(D92=0,"",C92/D92)</f>
        <v>0.00206215277019697</v>
      </c>
      <c r="H92" s="6">
        <f>IF(MOD(ROW()-2,12)=0,"",(D92/E92)/(D91/E91)-1)</f>
        <v>19.0118847865875</v>
      </c>
      <c r="I92" s="13" t="str">
        <f ca="1" t="array" ref="I92">IF(MOD(ROW()-1,12)=0,IFERROR(PRODUCT(1+OFFSET(G92,-11,0,12,1))-1,""),"")</f>
        <v/>
      </c>
      <c r="J92" s="14">
        <v>44043</v>
      </c>
      <c r="K92" s="13" t="str">
        <f t="shared" si="5"/>
        <v>July</v>
      </c>
      <c r="L92" s="13">
        <f t="shared" si="6"/>
        <v>2020</v>
      </c>
    </row>
    <row r="93" spans="1:12">
      <c r="A93" s="4" t="s">
        <v>13</v>
      </c>
      <c r="B93" s="4" t="str">
        <f t="shared" si="4"/>
        <v>Income fund</v>
      </c>
      <c r="C93" s="8">
        <v>21831140.34</v>
      </c>
      <c r="D93" s="5">
        <v>14973226722</v>
      </c>
      <c r="E93" s="5">
        <v>614942734.94</v>
      </c>
      <c r="F93" s="5">
        <v>-0.1028</v>
      </c>
      <c r="G93" s="4">
        <f>IF(D93=0,"",C93/D93)</f>
        <v>0.00145801173957539</v>
      </c>
      <c r="H93" s="4">
        <f>IF(MOD(ROW()-2,12)=0,"",(D93/E93)/(D92/E92)-1)</f>
        <v>-0.00465162642763917</v>
      </c>
      <c r="I93" s="13" t="str">
        <f ca="1" t="array" ref="I93">IF(MOD(ROW()-1,12)=0,IFERROR(PRODUCT(1+OFFSET(G93,-11,0,12,1))-1,""),"")</f>
        <v/>
      </c>
      <c r="J93" s="12">
        <v>44074</v>
      </c>
      <c r="K93" s="13" t="str">
        <f t="shared" si="5"/>
        <v>August</v>
      </c>
      <c r="L93" s="13">
        <f t="shared" si="6"/>
        <v>2020</v>
      </c>
    </row>
    <row r="94" spans="1:12">
      <c r="A94" s="6" t="s">
        <v>13</v>
      </c>
      <c r="B94" s="6" t="str">
        <f t="shared" si="4"/>
        <v>Income fund</v>
      </c>
      <c r="C94" s="9">
        <v>29239954.15</v>
      </c>
      <c r="D94" s="7">
        <v>17977112807.7</v>
      </c>
      <c r="E94" s="7">
        <v>735017508.4</v>
      </c>
      <c r="F94" s="7">
        <v>-0.1028</v>
      </c>
      <c r="G94" s="6">
        <f>IF(D94=0,"",C94/D94)</f>
        <v>0.00162651002209186</v>
      </c>
      <c r="H94" s="6">
        <f>IF(MOD(ROW()-2,12)=0,"",(D94/E94)/(D93/E93)-1)</f>
        <v>0.0044805545334683</v>
      </c>
      <c r="I94" s="13" t="str">
        <f ca="1" t="array" ref="I94">IF(MOD(ROW()-1,12)=0,IFERROR(PRODUCT(1+OFFSET(G94,-11,0,12,1))-1,""),"")</f>
        <v/>
      </c>
      <c r="J94" s="14">
        <v>44104</v>
      </c>
      <c r="K94" s="13" t="str">
        <f t="shared" si="5"/>
        <v>September</v>
      </c>
      <c r="L94" s="13">
        <f t="shared" si="6"/>
        <v>2020</v>
      </c>
    </row>
    <row r="95" spans="1:12">
      <c r="A95" s="4" t="s">
        <v>13</v>
      </c>
      <c r="B95" s="4" t="str">
        <f t="shared" si="4"/>
        <v>Income fund</v>
      </c>
      <c r="C95" s="8">
        <v>36489732.63</v>
      </c>
      <c r="D95" s="5">
        <v>21789984997.29</v>
      </c>
      <c r="E95" s="5">
        <v>885364436.3282</v>
      </c>
      <c r="F95" s="5">
        <v>-0.1028</v>
      </c>
      <c r="G95" s="4">
        <f>IF(D95=0,"",C95/D95)</f>
        <v>0.00167461026864122</v>
      </c>
      <c r="H95" s="4">
        <f>IF(MOD(ROW()-2,12)=0,"",(D95/E95)/(D94/E94)-1)</f>
        <v>0.00626553632858795</v>
      </c>
      <c r="I95" s="13" t="str">
        <f ca="1" t="array" ref="I95">IF(MOD(ROW()-1,12)=0,IFERROR(PRODUCT(1+OFFSET(G95,-11,0,12,1))-1,""),"")</f>
        <v/>
      </c>
      <c r="J95" s="12">
        <v>44135</v>
      </c>
      <c r="K95" s="13" t="str">
        <f t="shared" si="5"/>
        <v>October</v>
      </c>
      <c r="L95" s="13">
        <f t="shared" si="6"/>
        <v>2020</v>
      </c>
    </row>
    <row r="96" spans="1:12">
      <c r="A96" s="6" t="s">
        <v>13</v>
      </c>
      <c r="B96" s="6" t="str">
        <f t="shared" si="4"/>
        <v>Income fund</v>
      </c>
      <c r="C96" s="9">
        <v>41890678.83</v>
      </c>
      <c r="D96" s="7">
        <v>25343326067.41</v>
      </c>
      <c r="E96" s="7">
        <v>1018483586.629</v>
      </c>
      <c r="F96" s="7">
        <v>-0.1028</v>
      </c>
      <c r="G96" s="6">
        <f>IF(D96=0,"",C96/D96)</f>
        <v>0.00165292743022665</v>
      </c>
      <c r="H96" s="6">
        <f>IF(MOD(ROW()-2,12)=0,"",(D96/E96)/(D95/E95)-1)</f>
        <v>0.0110548541013669</v>
      </c>
      <c r="I96" s="13" t="str">
        <f ca="1" t="array" ref="I96">IF(MOD(ROW()-1,12)=0,IFERROR(PRODUCT(1+OFFSET(G96,-11,0,12,1))-1,""),"")</f>
        <v/>
      </c>
      <c r="J96" s="14">
        <v>44165</v>
      </c>
      <c r="K96" s="13" t="str">
        <f t="shared" si="5"/>
        <v>November</v>
      </c>
      <c r="L96" s="13">
        <f t="shared" si="6"/>
        <v>2020</v>
      </c>
    </row>
    <row r="97" spans="1:12">
      <c r="A97" s="4" t="s">
        <v>13</v>
      </c>
      <c r="B97" s="4" t="str">
        <f t="shared" si="4"/>
        <v>Income fund</v>
      </c>
      <c r="C97" s="8">
        <v>46025041.37</v>
      </c>
      <c r="D97" s="5">
        <v>26364052777.78</v>
      </c>
      <c r="E97" s="5">
        <v>1054206689.81</v>
      </c>
      <c r="F97" s="5">
        <v>-0.1028</v>
      </c>
      <c r="G97" s="4">
        <f>IF(D97=0,"",C97/D97)</f>
        <v>0.00174574985712328</v>
      </c>
      <c r="H97" s="4">
        <f>IF(MOD(ROW()-2,12)=0,"",(D97/E97)/(D96/E96)-1)</f>
        <v>0.0050249139832399</v>
      </c>
      <c r="I97" s="13">
        <f ca="1" t="array" ref="I97">IF(MOD(ROW()-1,12)=0,IFERROR(PRODUCT(1+OFFSET(G97,-11,0,12,1))-1,""),"")</f>
        <v>0.0205013370111387</v>
      </c>
      <c r="J97" s="12">
        <v>44196</v>
      </c>
      <c r="K97" s="13" t="str">
        <f t="shared" si="5"/>
        <v>December</v>
      </c>
      <c r="L97" s="13">
        <f t="shared" si="6"/>
        <v>2020</v>
      </c>
    </row>
    <row r="98" spans="1:12">
      <c r="A98" s="7" t="s">
        <v>14</v>
      </c>
      <c r="B98" s="11" t="str">
        <f t="shared" si="4"/>
        <v>Ethical fund</v>
      </c>
      <c r="C98" s="7">
        <v>2077112.31</v>
      </c>
      <c r="D98" s="7">
        <v>664224184.6</v>
      </c>
      <c r="E98" s="7">
        <v>53649742.04</v>
      </c>
      <c r="F98" s="7">
        <v>0.2049</v>
      </c>
      <c r="G98" s="7">
        <f>IF(D98=0,"",C98/D98)</f>
        <v>0.00312712538651517</v>
      </c>
      <c r="H98" s="7" t="str">
        <f>IF(MOD(ROW()-2,12)=0,"",(D98/E98)/(D97/E97)-1)</f>
        <v/>
      </c>
      <c r="I98" t="str">
        <f ca="1" t="array" ref="I98">IF(MOD(ROW()-1,12)=0,IFERROR(PRODUCT(1+OFFSET(G98,-11,0,12,1))-1,""),"")</f>
        <v/>
      </c>
      <c r="J98" s="14">
        <v>43466</v>
      </c>
      <c r="K98" s="13" t="str">
        <f t="shared" si="5"/>
        <v>January</v>
      </c>
      <c r="L98" s="13">
        <f t="shared" si="6"/>
        <v>2019</v>
      </c>
    </row>
    <row r="99" spans="1:12">
      <c r="A99" s="5" t="s">
        <v>14</v>
      </c>
      <c r="B99" s="10" t="str">
        <f t="shared" si="4"/>
        <v>Ethical fund</v>
      </c>
      <c r="C99" s="5">
        <v>1890352.92</v>
      </c>
      <c r="D99" s="5">
        <v>672030781.02</v>
      </c>
      <c r="E99" s="5">
        <v>53571660.4376</v>
      </c>
      <c r="F99" s="5">
        <v>0.2049</v>
      </c>
      <c r="G99" s="5">
        <f>IF(D99=0,"",C99/D99)</f>
        <v>0.00281289633360372</v>
      </c>
      <c r="H99" s="5">
        <f>IF(MOD(ROW()-2,12)=0,"",(D99/E99)/(D98/E98)-1)</f>
        <v>0.0132276012660153</v>
      </c>
      <c r="I99" t="str">
        <f ca="1" t="array" ref="I99">IF(MOD(ROW()-1,12)=0,IFERROR(PRODUCT(1+OFFSET(G99,-11,0,12,1))-1,""),"")</f>
        <v/>
      </c>
      <c r="J99" s="12">
        <v>43497</v>
      </c>
      <c r="K99" s="13" t="str">
        <f t="shared" si="5"/>
        <v>February</v>
      </c>
      <c r="L99" s="13">
        <f t="shared" si="6"/>
        <v>2019</v>
      </c>
    </row>
    <row r="100" spans="1:12">
      <c r="A100" s="7" t="s">
        <v>14</v>
      </c>
      <c r="B100" s="11" t="str">
        <f t="shared" si="4"/>
        <v>Ethical fund</v>
      </c>
      <c r="C100" s="7">
        <v>2082689.56</v>
      </c>
      <c r="D100" s="7">
        <v>667798223.04</v>
      </c>
      <c r="E100" s="7">
        <v>53589770.5952</v>
      </c>
      <c r="F100" s="7">
        <v>0.2049</v>
      </c>
      <c r="G100" s="7">
        <f>IF(D100=0,"",C100/D100)</f>
        <v>0.00311874079346757</v>
      </c>
      <c r="H100" s="7">
        <f>IF(MOD(ROW()-2,12)=0,"",(D100/E100)/(D99/E99)-1)</f>
        <v>-0.00663397305270674</v>
      </c>
      <c r="I100" t="str">
        <f ca="1" t="array" ref="I100">IF(MOD(ROW()-1,12)=0,IFERROR(PRODUCT(1+OFFSET(G100,-11,0,12,1))-1,""),"")</f>
        <v/>
      </c>
      <c r="J100" s="14">
        <v>43525</v>
      </c>
      <c r="K100" s="13" t="str">
        <f t="shared" si="5"/>
        <v>March</v>
      </c>
      <c r="L100" s="13">
        <f t="shared" si="6"/>
        <v>2019</v>
      </c>
    </row>
    <row r="101" spans="1:12">
      <c r="A101" s="5" t="s">
        <v>14</v>
      </c>
      <c r="B101" s="10" t="str">
        <f t="shared" si="4"/>
        <v>Ethical fund</v>
      </c>
      <c r="C101" s="5">
        <v>1991681.577</v>
      </c>
      <c r="D101" s="5">
        <v>639458224.97</v>
      </c>
      <c r="E101" s="5">
        <v>52406678.17</v>
      </c>
      <c r="F101" s="5">
        <v>0.2049</v>
      </c>
      <c r="G101" s="5">
        <f>IF(D101=0,"",C101/D101)</f>
        <v>0.00311463907918839</v>
      </c>
      <c r="H101" s="5">
        <f>IF(MOD(ROW()-2,12)=0,"",(D101/E101)/(D100/E100)-1)</f>
        <v>-0.0208207896050114</v>
      </c>
      <c r="I101" t="str">
        <f ca="1" t="array" ref="I101">IF(MOD(ROW()-1,12)=0,IFERROR(PRODUCT(1+OFFSET(G101,-11,0,12,1))-1,""),"")</f>
        <v/>
      </c>
      <c r="J101" s="12">
        <v>43556</v>
      </c>
      <c r="K101" s="13" t="str">
        <f t="shared" si="5"/>
        <v>April</v>
      </c>
      <c r="L101" s="13">
        <f t="shared" si="6"/>
        <v>2019</v>
      </c>
    </row>
    <row r="102" spans="1:12">
      <c r="A102" s="7" t="s">
        <v>14</v>
      </c>
      <c r="B102" s="11" t="str">
        <f t="shared" si="4"/>
        <v>Ethical fund</v>
      </c>
      <c r="C102" s="7">
        <v>1965005.02</v>
      </c>
      <c r="D102" s="7">
        <v>598017018.71</v>
      </c>
      <c r="E102" s="7">
        <v>52412013.02</v>
      </c>
      <c r="F102" s="7">
        <v>0.2049</v>
      </c>
      <c r="G102" s="7">
        <f>IF(D102=0,"",C102/D102)</f>
        <v>0.00328586805813448</v>
      </c>
      <c r="H102" s="7">
        <f>IF(MOD(ROW()-2,12)=0,"",(D102/E102)/(D101/E101)-1)</f>
        <v>-0.064901935522412</v>
      </c>
      <c r="I102" t="str">
        <f ca="1" t="array" ref="I102">IF(MOD(ROW()-1,12)=0,IFERROR(PRODUCT(1+OFFSET(G102,-11,0,12,1))-1,""),"")</f>
        <v/>
      </c>
      <c r="J102" s="14">
        <v>43586</v>
      </c>
      <c r="K102" s="13" t="str">
        <f t="shared" si="5"/>
        <v>May</v>
      </c>
      <c r="L102" s="13">
        <f t="shared" si="6"/>
        <v>2019</v>
      </c>
    </row>
    <row r="103" spans="1:12">
      <c r="A103" s="5" t="s">
        <v>14</v>
      </c>
      <c r="B103" s="10" t="str">
        <f t="shared" si="4"/>
        <v>Ethical fund</v>
      </c>
      <c r="C103" s="5">
        <v>1801915.68</v>
      </c>
      <c r="D103" s="5">
        <v>582963244.12</v>
      </c>
      <c r="E103" s="5">
        <v>52391180.97</v>
      </c>
      <c r="F103" s="5">
        <v>0.2049</v>
      </c>
      <c r="G103" s="5">
        <f>IF(D103=0,"",C103/D103)</f>
        <v>0.00309095933264205</v>
      </c>
      <c r="H103" s="5">
        <f>IF(MOD(ROW()-2,12)=0,"",(D103/E103)/(D102/E102)-1)</f>
        <v>-0.0247852039191917</v>
      </c>
      <c r="I103" t="str">
        <f ca="1" t="array" ref="I103">IF(MOD(ROW()-1,12)=0,IFERROR(PRODUCT(1+OFFSET(G103,-11,0,12,1))-1,""),"")</f>
        <v/>
      </c>
      <c r="J103" s="12">
        <v>43617</v>
      </c>
      <c r="K103" s="13" t="str">
        <f t="shared" si="5"/>
        <v>June</v>
      </c>
      <c r="L103" s="13">
        <f t="shared" si="6"/>
        <v>2019</v>
      </c>
    </row>
    <row r="104" spans="1:12">
      <c r="A104" s="7" t="s">
        <v>14</v>
      </c>
      <c r="B104" s="11" t="str">
        <f t="shared" si="4"/>
        <v>Ethical fund</v>
      </c>
      <c r="C104" s="7">
        <v>1821260.55</v>
      </c>
      <c r="D104" s="7">
        <v>585666389.58</v>
      </c>
      <c r="E104" s="7">
        <v>52299516.87</v>
      </c>
      <c r="F104" s="7">
        <v>0.2049</v>
      </c>
      <c r="G104" s="7">
        <f>IF(D104=0,"",C104/D104)</f>
        <v>0.00310972352589003</v>
      </c>
      <c r="H104" s="7">
        <f>IF(MOD(ROW()-2,12)=0,"",(D104/E104)/(D103/E103)-1)</f>
        <v>0.0063977083164739</v>
      </c>
      <c r="I104" t="str">
        <f ca="1" t="array" ref="I104">IF(MOD(ROW()-1,12)=0,IFERROR(PRODUCT(1+OFFSET(G104,-11,0,12,1))-1,""),"")</f>
        <v/>
      </c>
      <c r="J104" s="14">
        <v>43647</v>
      </c>
      <c r="K104" s="13" t="str">
        <f t="shared" si="5"/>
        <v>July</v>
      </c>
      <c r="L104" s="13">
        <f t="shared" si="6"/>
        <v>2019</v>
      </c>
    </row>
    <row r="105" spans="1:12">
      <c r="A105" s="5" t="s">
        <v>14</v>
      </c>
      <c r="B105" s="10" t="str">
        <f t="shared" si="4"/>
        <v>Ethical fund</v>
      </c>
      <c r="C105" s="5">
        <v>1693634.13</v>
      </c>
      <c r="D105" s="5">
        <v>496595033.21</v>
      </c>
      <c r="E105" s="5">
        <v>45382447.61</v>
      </c>
      <c r="F105" s="5">
        <v>0.2049</v>
      </c>
      <c r="G105" s="5">
        <f>IF(D105=0,"",C105/D105)</f>
        <v>0.00341049349417032</v>
      </c>
      <c r="H105" s="5">
        <f>IF(MOD(ROW()-2,12)=0,"",(D105/E105)/(D104/E104)-1)</f>
        <v>-0.0228486592295485</v>
      </c>
      <c r="I105" t="str">
        <f ca="1" t="array" ref="I105">IF(MOD(ROW()-1,12)=0,IFERROR(PRODUCT(1+OFFSET(G105,-11,0,12,1))-1,""),"")</f>
        <v/>
      </c>
      <c r="J105" s="12">
        <v>43678</v>
      </c>
      <c r="K105" s="13" t="str">
        <f t="shared" si="5"/>
        <v>August</v>
      </c>
      <c r="L105" s="13">
        <f t="shared" si="6"/>
        <v>2019</v>
      </c>
    </row>
    <row r="106" spans="1:12">
      <c r="A106" s="7" t="s">
        <v>14</v>
      </c>
      <c r="B106" s="11" t="str">
        <f t="shared" si="4"/>
        <v>Ethical fund</v>
      </c>
      <c r="C106" s="7">
        <v>1515146.69</v>
      </c>
      <c r="D106" s="7">
        <v>513119203.91</v>
      </c>
      <c r="E106" s="7">
        <v>45007470.71</v>
      </c>
      <c r="F106" s="7">
        <v>0.2049</v>
      </c>
      <c r="G106" s="7">
        <f>IF(D106=0,"",C106/D106)</f>
        <v>0.00295281618472762</v>
      </c>
      <c r="H106" s="7">
        <f>IF(MOD(ROW()-2,12)=0,"",(D106/E106)/(D105/E105)-1)</f>
        <v>0.0418836064659531</v>
      </c>
      <c r="I106" t="str">
        <f ca="1" t="array" ref="I106">IF(MOD(ROW()-1,12)=0,IFERROR(PRODUCT(1+OFFSET(G106,-11,0,12,1))-1,""),"")</f>
        <v/>
      </c>
      <c r="J106" s="14">
        <v>43709</v>
      </c>
      <c r="K106" s="13" t="str">
        <f t="shared" si="5"/>
        <v>September</v>
      </c>
      <c r="L106" s="13">
        <f t="shared" si="6"/>
        <v>2019</v>
      </c>
    </row>
    <row r="107" spans="1:12">
      <c r="A107" s="5" t="s">
        <v>14</v>
      </c>
      <c r="B107" s="10" t="str">
        <f t="shared" si="4"/>
        <v>Ethical fund</v>
      </c>
      <c r="C107" s="5">
        <v>1579704.43</v>
      </c>
      <c r="D107" s="5">
        <v>477811737.3</v>
      </c>
      <c r="E107" s="5">
        <v>44703744.65</v>
      </c>
      <c r="F107" s="5">
        <v>0.2049</v>
      </c>
      <c r="G107" s="5">
        <f>IF(D107=0,"",C107/D107)</f>
        <v>0.00330612311645279</v>
      </c>
      <c r="H107" s="5">
        <f>IF(MOD(ROW()-2,12)=0,"",(D107/E107)/(D106/E106)-1)</f>
        <v>-0.0624827898918151</v>
      </c>
      <c r="I107" t="str">
        <f ca="1" t="array" ref="I107">IF(MOD(ROW()-1,12)=0,IFERROR(PRODUCT(1+OFFSET(G107,-11,0,12,1))-1,""),"")</f>
        <v/>
      </c>
      <c r="J107" s="12">
        <v>43739</v>
      </c>
      <c r="K107" s="13" t="str">
        <f t="shared" si="5"/>
        <v>October</v>
      </c>
      <c r="L107" s="13">
        <f t="shared" si="6"/>
        <v>2019</v>
      </c>
    </row>
    <row r="108" spans="1:12">
      <c r="A108" s="7" t="s">
        <v>14</v>
      </c>
      <c r="B108" s="11" t="str">
        <f t="shared" si="4"/>
        <v>Ethical fund</v>
      </c>
      <c r="C108" s="7">
        <v>1541686.61</v>
      </c>
      <c r="D108" s="7">
        <v>489766108.33</v>
      </c>
      <c r="E108" s="7">
        <v>44677704.65</v>
      </c>
      <c r="F108" s="7">
        <v>0.2049</v>
      </c>
      <c r="G108" s="7">
        <f>IF(D108=0,"",C108/D108)</f>
        <v>0.00314780174409542</v>
      </c>
      <c r="H108" s="7">
        <f>IF(MOD(ROW()-2,12)=0,"",(D108/E108)/(D107/E107)-1)</f>
        <v>0.0256164214148882</v>
      </c>
      <c r="I108" t="str">
        <f ca="1" t="array" ref="I108">IF(MOD(ROW()-1,12)=0,IFERROR(PRODUCT(1+OFFSET(G108,-11,0,12,1))-1,""),"")</f>
        <v/>
      </c>
      <c r="J108" s="14">
        <v>43770</v>
      </c>
      <c r="K108" s="13" t="str">
        <f t="shared" si="5"/>
        <v>November</v>
      </c>
      <c r="L108" s="13">
        <f t="shared" si="6"/>
        <v>2019</v>
      </c>
    </row>
    <row r="109" spans="1:12">
      <c r="A109" s="5" t="s">
        <v>14</v>
      </c>
      <c r="B109" s="10" t="str">
        <f t="shared" si="4"/>
        <v>Ethical fund</v>
      </c>
      <c r="C109" s="5">
        <v>1632477.88</v>
      </c>
      <c r="D109" s="5">
        <v>492949797.71</v>
      </c>
      <c r="E109" s="5">
        <v>44656872.54</v>
      </c>
      <c r="F109" s="5">
        <v>0.2049</v>
      </c>
      <c r="G109" s="5">
        <f>IF(D109=0,"",C109/D109)</f>
        <v>0.00331165138434721</v>
      </c>
      <c r="H109" s="5">
        <f>IF(MOD(ROW()-2,12)=0,"",(D109/E109)/(D108/E108)-1)</f>
        <v>0.00696995332820638</v>
      </c>
      <c r="I109">
        <f ca="1" t="array" ref="I109">IF(MOD(ROW()-1,12)=0,IFERROR(PRODUCT(1+OFFSET(G109,-11,0,12,1))-1,""),"")</f>
        <v>0.0384501025190866</v>
      </c>
      <c r="J109" s="12">
        <v>43800</v>
      </c>
      <c r="K109" s="13" t="str">
        <f t="shared" si="5"/>
        <v>December</v>
      </c>
      <c r="L109" s="13">
        <f t="shared" si="6"/>
        <v>2019</v>
      </c>
    </row>
    <row r="110" spans="1:12">
      <c r="A110" s="6" t="s">
        <v>14</v>
      </c>
      <c r="B110" s="6" t="str">
        <f t="shared" si="4"/>
        <v>Ethical fund</v>
      </c>
      <c r="C110" s="9">
        <v>1691240.36</v>
      </c>
      <c r="D110" s="7">
        <v>543693634.81</v>
      </c>
      <c r="E110" s="7">
        <v>44641456.51</v>
      </c>
      <c r="F110" s="7">
        <v>-0.1028</v>
      </c>
      <c r="G110" s="6">
        <f>IF(D110=0,"",C110/D110)</f>
        <v>0.00311064954915469</v>
      </c>
      <c r="H110" s="6" t="str">
        <f>IF(MOD(ROW()-2,12)=0,"",(D110/E110)/(D109/E109)-1)</f>
        <v/>
      </c>
      <c r="I110" s="13" t="str">
        <f ca="1" t="array" ref="I110">IF(MOD(ROW()-1,12)=0,IFERROR(PRODUCT(1+OFFSET(G110,-11,0,12,1))-1,""),"")</f>
        <v/>
      </c>
      <c r="J110" s="14">
        <v>43861</v>
      </c>
      <c r="K110" s="13" t="str">
        <f t="shared" si="5"/>
        <v>January</v>
      </c>
      <c r="L110" s="13">
        <f t="shared" si="6"/>
        <v>2020</v>
      </c>
    </row>
    <row r="111" spans="1:12">
      <c r="A111" s="4" t="s">
        <v>14</v>
      </c>
      <c r="B111" s="4" t="str">
        <f t="shared" si="4"/>
        <v>Ethical fund</v>
      </c>
      <c r="C111" s="8">
        <v>3261471.62</v>
      </c>
      <c r="D111" s="5">
        <v>515716504.32</v>
      </c>
      <c r="E111" s="5">
        <v>44612812.44</v>
      </c>
      <c r="F111" s="5">
        <v>-0.1028</v>
      </c>
      <c r="G111" s="4">
        <f>IF(D111=0,"",C111/D111)</f>
        <v>0.00632415599012179</v>
      </c>
      <c r="H111" s="4">
        <f>IF(MOD(ROW()-2,12)=0,"",(D111/E111)/(D110/E110)-1)</f>
        <v>-0.0508485076065281</v>
      </c>
      <c r="I111" s="13" t="str">
        <f ca="1" t="array" ref="I111">IF(MOD(ROW()-1,12)=0,IFERROR(PRODUCT(1+OFFSET(G111,-11,0,12,1))-1,""),"")</f>
        <v/>
      </c>
      <c r="J111" s="12">
        <v>43889</v>
      </c>
      <c r="K111" s="13" t="str">
        <f t="shared" si="5"/>
        <v>February</v>
      </c>
      <c r="L111" s="13">
        <f t="shared" si="6"/>
        <v>2020</v>
      </c>
    </row>
    <row r="112" spans="1:12">
      <c r="A112" s="6" t="s">
        <v>14</v>
      </c>
      <c r="B112" s="6" t="str">
        <f t="shared" si="4"/>
        <v>Ethical fund</v>
      </c>
      <c r="C112" s="9">
        <v>1589024.59</v>
      </c>
      <c r="D112" s="7">
        <v>489735418.05</v>
      </c>
      <c r="E112" s="7">
        <v>44571148.34</v>
      </c>
      <c r="F112" s="7">
        <v>-0.1028</v>
      </c>
      <c r="G112" s="6">
        <f>IF(D112=0,"",C112/D112)</f>
        <v>0.0032446593230424</v>
      </c>
      <c r="H112" s="6">
        <f>IF(MOD(ROW()-2,12)=0,"",(D112/E112)/(D111/E111)-1)</f>
        <v>-0.0494909363558527</v>
      </c>
      <c r="I112" s="13" t="str">
        <f ca="1" t="array" ref="I112">IF(MOD(ROW()-1,12)=0,IFERROR(PRODUCT(1+OFFSET(G112,-11,0,12,1))-1,""),"")</f>
        <v/>
      </c>
      <c r="J112" s="14">
        <v>43921</v>
      </c>
      <c r="K112" s="13" t="str">
        <f t="shared" si="5"/>
        <v>March</v>
      </c>
      <c r="L112" s="13">
        <f t="shared" si="6"/>
        <v>2020</v>
      </c>
    </row>
    <row r="113" spans="1:12">
      <c r="A113" s="4" t="s">
        <v>14</v>
      </c>
      <c r="B113" s="4" t="str">
        <f t="shared" si="4"/>
        <v>Ethical fund</v>
      </c>
      <c r="C113" s="8">
        <v>1537785.54</v>
      </c>
      <c r="D113" s="5">
        <v>498316666.49</v>
      </c>
      <c r="E113" s="5">
        <v>44571148.34</v>
      </c>
      <c r="F113" s="5">
        <v>-0.1028</v>
      </c>
      <c r="G113" s="4">
        <f>IF(D113=0,"",C113/D113)</f>
        <v>0.00308596048137768</v>
      </c>
      <c r="H113" s="4">
        <f>IF(MOD(ROW()-2,12)=0,"",(D113/E113)/(D112/E112)-1)</f>
        <v>0.017522213268071</v>
      </c>
      <c r="I113" s="13" t="str">
        <f ca="1" t="array" ref="I113">IF(MOD(ROW()-1,12)=0,IFERROR(PRODUCT(1+OFFSET(G113,-11,0,12,1))-1,""),"")</f>
        <v/>
      </c>
      <c r="J113" s="12">
        <v>43951</v>
      </c>
      <c r="K113" s="13" t="str">
        <f t="shared" si="5"/>
        <v>April</v>
      </c>
      <c r="L113" s="13">
        <f t="shared" si="6"/>
        <v>2020</v>
      </c>
    </row>
    <row r="114" spans="1:12">
      <c r="A114" s="6" t="s">
        <v>14</v>
      </c>
      <c r="B114" s="6" t="str">
        <f t="shared" si="4"/>
        <v>Ethical fund</v>
      </c>
      <c r="C114" s="9">
        <v>1670233.28</v>
      </c>
      <c r="D114" s="7">
        <v>544200255.46</v>
      </c>
      <c r="E114" s="7">
        <v>44597188.4</v>
      </c>
      <c r="F114" s="7">
        <v>-0.1028</v>
      </c>
      <c r="G114" s="6">
        <f>IF(D114=0,"",C114/D114)</f>
        <v>0.00306915195875494</v>
      </c>
      <c r="H114" s="6">
        <f>IF(MOD(ROW()-2,12)=0,"",(D114/E114)/(D113/E113)-1)</f>
        <v>0.0914395130906303</v>
      </c>
      <c r="I114" s="13" t="str">
        <f ca="1" t="array" ref="I114">IF(MOD(ROW()-1,12)=0,IFERROR(PRODUCT(1+OFFSET(G114,-11,0,12,1))-1,""),"")</f>
        <v/>
      </c>
      <c r="J114" s="14">
        <v>43982</v>
      </c>
      <c r="K114" s="13" t="str">
        <f t="shared" si="5"/>
        <v>May</v>
      </c>
      <c r="L114" s="13">
        <f t="shared" si="6"/>
        <v>2020</v>
      </c>
    </row>
    <row r="115" spans="1:12">
      <c r="A115" s="4" t="s">
        <v>14</v>
      </c>
      <c r="B115" s="4" t="str">
        <f t="shared" si="4"/>
        <v>Ethical fund</v>
      </c>
      <c r="C115" s="8">
        <v>1663411.06</v>
      </c>
      <c r="D115" s="5">
        <v>528571977.52</v>
      </c>
      <c r="E115" s="5">
        <v>44524276.23</v>
      </c>
      <c r="F115" s="5">
        <v>-0.1028</v>
      </c>
      <c r="G115" s="4">
        <f>IF(D115=0,"",C115/D115)</f>
        <v>0.00314699062898593</v>
      </c>
      <c r="H115" s="4">
        <f>IF(MOD(ROW()-2,12)=0,"",(D115/E115)/(D114/E114)-1)</f>
        <v>-0.027127326085837</v>
      </c>
      <c r="I115" s="13" t="str">
        <f ca="1" t="array" ref="I115">IF(MOD(ROW()-1,12)=0,IFERROR(PRODUCT(1+OFFSET(G115,-11,0,12,1))-1,""),"")</f>
        <v/>
      </c>
      <c r="J115" s="12">
        <v>44012</v>
      </c>
      <c r="K115" s="13" t="str">
        <f t="shared" si="5"/>
        <v>June</v>
      </c>
      <c r="L115" s="13">
        <f t="shared" si="6"/>
        <v>2020</v>
      </c>
    </row>
    <row r="116" spans="1:12">
      <c r="A116" s="6" t="s">
        <v>14</v>
      </c>
      <c r="B116" s="6" t="str">
        <f t="shared" si="4"/>
        <v>Ethical fund</v>
      </c>
      <c r="C116" s="9">
        <v>3240274.5</v>
      </c>
      <c r="D116" s="7">
        <v>518335828.58</v>
      </c>
      <c r="E116" s="7">
        <v>44524276.23</v>
      </c>
      <c r="F116" s="7">
        <v>-0.1028</v>
      </c>
      <c r="G116" s="6">
        <f>IF(D116=0,"",C116/D116)</f>
        <v>0.00625130334686076</v>
      </c>
      <c r="H116" s="6">
        <f>IF(MOD(ROW()-2,12)=0,"",(D116/E116)/(D115/E115)-1)</f>
        <v>-0.019365667071544</v>
      </c>
      <c r="I116" s="13" t="str">
        <f ca="1" t="array" ref="I116">IF(MOD(ROW()-1,12)=0,IFERROR(PRODUCT(1+OFFSET(G116,-11,0,12,1))-1,""),"")</f>
        <v/>
      </c>
      <c r="J116" s="14">
        <v>44043</v>
      </c>
      <c r="K116" s="13" t="str">
        <f t="shared" si="5"/>
        <v>July</v>
      </c>
      <c r="L116" s="13">
        <f t="shared" si="6"/>
        <v>2020</v>
      </c>
    </row>
    <row r="117" spans="1:12">
      <c r="A117" s="4" t="s">
        <v>14</v>
      </c>
      <c r="B117" s="4" t="str">
        <f t="shared" si="4"/>
        <v>Ethical fund</v>
      </c>
      <c r="C117" s="8">
        <v>3411092.89</v>
      </c>
      <c r="D117" s="5">
        <v>518346066.5</v>
      </c>
      <c r="E117" s="5">
        <v>44482612.13</v>
      </c>
      <c r="F117" s="5">
        <v>-0.1028</v>
      </c>
      <c r="G117" s="4">
        <f>IF(D117=0,"",C117/D117)</f>
        <v>0.00658072494507875</v>
      </c>
      <c r="H117" s="4">
        <f>IF(MOD(ROW()-2,12)=0,"",(D117/E117)/(D116/E116)-1)</f>
        <v>0.000956407909824541</v>
      </c>
      <c r="I117" s="13" t="str">
        <f ca="1" t="array" ref="I117">IF(MOD(ROW()-1,12)=0,IFERROR(PRODUCT(1+OFFSET(G117,-11,0,12,1))-1,""),"")</f>
        <v/>
      </c>
      <c r="J117" s="12">
        <v>44074</v>
      </c>
      <c r="K117" s="13" t="str">
        <f t="shared" si="5"/>
        <v>August</v>
      </c>
      <c r="L117" s="13">
        <f t="shared" si="6"/>
        <v>2020</v>
      </c>
    </row>
    <row r="118" spans="1:12">
      <c r="A118" s="6" t="s">
        <v>14</v>
      </c>
      <c r="B118" s="6" t="str">
        <f t="shared" si="4"/>
        <v>Ethical fund</v>
      </c>
      <c r="C118" s="9">
        <v>4163906.43</v>
      </c>
      <c r="D118" s="7">
        <v>523610340.89</v>
      </c>
      <c r="E118" s="7">
        <v>44414907.97</v>
      </c>
      <c r="F118" s="7">
        <v>-0.1028</v>
      </c>
      <c r="G118" s="6">
        <f>IF(D118=0,"",C118/D118)</f>
        <v>0.0079522998398436</v>
      </c>
      <c r="H118" s="6">
        <f>IF(MOD(ROW()-2,12)=0,"",(D118/E118)/(D117/E117)-1)</f>
        <v>0.011695744760386</v>
      </c>
      <c r="I118" s="13" t="str">
        <f ca="1" t="array" ref="I118">IF(MOD(ROW()-1,12)=0,IFERROR(PRODUCT(1+OFFSET(G118,-11,0,12,1))-1,""),"")</f>
        <v/>
      </c>
      <c r="J118" s="14">
        <v>44104</v>
      </c>
      <c r="K118" s="13" t="str">
        <f t="shared" si="5"/>
        <v>September</v>
      </c>
      <c r="L118" s="13">
        <f t="shared" si="6"/>
        <v>2020</v>
      </c>
    </row>
    <row r="119" spans="1:12">
      <c r="A119" s="4" t="s">
        <v>14</v>
      </c>
      <c r="B119" s="4" t="str">
        <f t="shared" si="4"/>
        <v>Ethical fund</v>
      </c>
      <c r="C119" s="8">
        <v>4580479.51</v>
      </c>
      <c r="D119" s="5">
        <v>559654640.71</v>
      </c>
      <c r="E119" s="5">
        <v>44394075.92</v>
      </c>
      <c r="F119" s="5">
        <v>-0.1028</v>
      </c>
      <c r="G119" s="4">
        <f>IF(D119=0,"",C119/D119)</f>
        <v>0.0081844751688095</v>
      </c>
      <c r="H119" s="4">
        <f>IF(MOD(ROW()-2,12)=0,"",(D119/E119)/(D118/E118)-1)</f>
        <v>0.0693395767083334</v>
      </c>
      <c r="I119" s="13" t="str">
        <f ca="1" t="array" ref="I119">IF(MOD(ROW()-1,12)=0,IFERROR(PRODUCT(1+OFFSET(G119,-11,0,12,1))-1,""),"")</f>
        <v/>
      </c>
      <c r="J119" s="12">
        <v>44135</v>
      </c>
      <c r="K119" s="13" t="str">
        <f t="shared" si="5"/>
        <v>October</v>
      </c>
      <c r="L119" s="13">
        <f t="shared" si="6"/>
        <v>2020</v>
      </c>
    </row>
    <row r="120" spans="1:12">
      <c r="A120" s="6" t="s">
        <v>14</v>
      </c>
      <c r="B120" s="6" t="str">
        <f t="shared" si="4"/>
        <v>Ethical fund</v>
      </c>
      <c r="C120" s="9">
        <v>17945609.64</v>
      </c>
      <c r="D120" s="7">
        <v>745070905.54</v>
      </c>
      <c r="E120" s="7">
        <v>44362827.84</v>
      </c>
      <c r="F120" s="7">
        <v>-0.1028</v>
      </c>
      <c r="G120" s="6">
        <f>IF(D120=0,"",C120/D120)</f>
        <v>0.0240857742619727</v>
      </c>
      <c r="H120" s="6">
        <f>IF(MOD(ROW()-2,12)=0,"",(D120/E120)/(D119/E119)-1)</f>
        <v>0.332242531097189</v>
      </c>
      <c r="I120" s="13" t="str">
        <f ca="1" t="array" ref="I120">IF(MOD(ROW()-1,12)=0,IFERROR(PRODUCT(1+OFFSET(G120,-11,0,12,1))-1,""),"")</f>
        <v/>
      </c>
      <c r="J120" s="14">
        <v>44165</v>
      </c>
      <c r="K120" s="13" t="str">
        <f t="shared" si="5"/>
        <v>November</v>
      </c>
      <c r="L120" s="13">
        <f t="shared" si="6"/>
        <v>2020</v>
      </c>
    </row>
    <row r="121" spans="1:12">
      <c r="A121" s="4" t="s">
        <v>14</v>
      </c>
      <c r="B121" s="4" t="str">
        <f t="shared" si="4"/>
        <v>Ethical fund</v>
      </c>
      <c r="C121" s="8">
        <v>-18405216.35</v>
      </c>
      <c r="D121" s="5">
        <v>601232604.29</v>
      </c>
      <c r="E121" s="5">
        <v>44315955.71</v>
      </c>
      <c r="F121" s="5">
        <v>-0.1028</v>
      </c>
      <c r="G121" s="4">
        <f>IF(D121=0,"",C121/D121)</f>
        <v>-0.0306124721425161</v>
      </c>
      <c r="H121" s="4">
        <f>IF(MOD(ROW()-2,12)=0,"",(D121/E121)/(D120/E120)-1)</f>
        <v>-0.192199679356393</v>
      </c>
      <c r="I121" s="13">
        <f ca="1" t="array" ref="I121">IF(MOD(ROW()-1,12)=0,IFERROR(PRODUCT(1+OFFSET(G121,-11,0,12,1))-1,""),"")</f>
        <v>0.0444700925067685</v>
      </c>
      <c r="J121" s="12">
        <v>44196</v>
      </c>
      <c r="K121" s="13" t="str">
        <f t="shared" si="5"/>
        <v>December</v>
      </c>
      <c r="L121" s="13">
        <f t="shared" si="6"/>
        <v>2020</v>
      </c>
    </row>
    <row r="122" spans="1:12">
      <c r="A122" s="7" t="s">
        <v>15</v>
      </c>
      <c r="B122" s="11" t="str">
        <f t="shared" si="4"/>
        <v>Equity fund</v>
      </c>
      <c r="C122" s="7">
        <v>7685279.44</v>
      </c>
      <c r="D122" s="7">
        <v>2456006862.2</v>
      </c>
      <c r="E122" s="7">
        <v>221970707.2965</v>
      </c>
      <c r="F122" s="7">
        <v>0.2049</v>
      </c>
      <c r="G122" s="7">
        <f>IF(D122=0,"",C122/D122)</f>
        <v>0.00312917669664645</v>
      </c>
      <c r="H122" s="7" t="str">
        <f>IF(MOD(ROW()-2,12)=0,"",(D122/E122)/(D121/E121)-1)</f>
        <v/>
      </c>
      <c r="I122" t="str">
        <f ca="1" t="array" ref="I122">IF(MOD(ROW()-1,12)=0,IFERROR(PRODUCT(1+OFFSET(G122,-11,0,12,1))-1,""),"")</f>
        <v/>
      </c>
      <c r="J122" s="14">
        <v>43466</v>
      </c>
      <c r="K122" s="13" t="str">
        <f t="shared" si="5"/>
        <v>January</v>
      </c>
      <c r="L122" s="13">
        <f t="shared" si="6"/>
        <v>2019</v>
      </c>
    </row>
    <row r="123" spans="1:12">
      <c r="A123" s="5" t="s">
        <v>15</v>
      </c>
      <c r="B123" s="10" t="str">
        <f t="shared" si="4"/>
        <v>Equity fund</v>
      </c>
      <c r="C123" s="5">
        <v>7122519.62</v>
      </c>
      <c r="D123" s="5">
        <v>2504862606.93</v>
      </c>
      <c r="E123" s="5">
        <v>221721129.8365</v>
      </c>
      <c r="F123" s="5">
        <v>0.2049</v>
      </c>
      <c r="G123" s="5">
        <f>IF(D123=0,"",C123/D123)</f>
        <v>0.00284347716329618</v>
      </c>
      <c r="H123" s="5">
        <f>IF(MOD(ROW()-2,12)=0,"",(D123/E123)/(D122/E122)-1)</f>
        <v>0.0210403769711793</v>
      </c>
      <c r="I123" t="str">
        <f ca="1" t="array" ref="I123">IF(MOD(ROW()-1,12)=0,IFERROR(PRODUCT(1+OFFSET(G123,-11,0,12,1))-1,""),"")</f>
        <v/>
      </c>
      <c r="J123" s="12">
        <v>43497</v>
      </c>
      <c r="K123" s="13" t="str">
        <f t="shared" si="5"/>
        <v>February</v>
      </c>
      <c r="L123" s="13">
        <f t="shared" si="6"/>
        <v>2019</v>
      </c>
    </row>
    <row r="124" spans="1:12">
      <c r="A124" s="7" t="s">
        <v>15</v>
      </c>
      <c r="B124" s="11" t="str">
        <f t="shared" si="4"/>
        <v>Equity fund</v>
      </c>
      <c r="C124" s="7">
        <v>7824223.9</v>
      </c>
      <c r="D124" s="7">
        <v>2502163644.2</v>
      </c>
      <c r="E124" s="7">
        <v>222001024.213</v>
      </c>
      <c r="F124" s="7">
        <v>0.2049</v>
      </c>
      <c r="G124" s="7">
        <f>IF(D124=0,"",C124/D124)</f>
        <v>0.00312698328829791</v>
      </c>
      <c r="H124" s="7">
        <f>IF(MOD(ROW()-2,12)=0,"",(D124/E124)/(D123/E123)-1)</f>
        <v>-0.00233691051556706</v>
      </c>
      <c r="I124" t="str">
        <f ca="1" t="array" ref="I124">IF(MOD(ROW()-1,12)=0,IFERROR(PRODUCT(1+OFFSET(G124,-11,0,12,1))-1,""),"")</f>
        <v/>
      </c>
      <c r="J124" s="14">
        <v>43525</v>
      </c>
      <c r="K124" s="13" t="str">
        <f t="shared" si="5"/>
        <v>March</v>
      </c>
      <c r="L124" s="13">
        <f t="shared" si="6"/>
        <v>2019</v>
      </c>
    </row>
    <row r="125" spans="1:12">
      <c r="A125" s="5" t="s">
        <v>15</v>
      </c>
      <c r="B125" s="10" t="str">
        <f t="shared" si="4"/>
        <v>Equity fund</v>
      </c>
      <c r="C125" s="5">
        <v>7346188.75</v>
      </c>
      <c r="D125" s="5">
        <v>2373927750.62</v>
      </c>
      <c r="E125" s="5">
        <v>223229052.36</v>
      </c>
      <c r="F125" s="5">
        <v>0.2049</v>
      </c>
      <c r="G125" s="5">
        <f>IF(D125=0,"",C125/D125)</f>
        <v>0.00309452920295548</v>
      </c>
      <c r="H125" s="5">
        <f>IF(MOD(ROW()-2,12)=0,"",(D125/E125)/(D124/E124)-1)</f>
        <v>-0.0564692682662856</v>
      </c>
      <c r="I125" t="str">
        <f ca="1" t="array" ref="I125">IF(MOD(ROW()-1,12)=0,IFERROR(PRODUCT(1+OFFSET(G125,-11,0,12,1))-1,""),"")</f>
        <v/>
      </c>
      <c r="J125" s="12">
        <v>43556</v>
      </c>
      <c r="K125" s="13" t="str">
        <f t="shared" si="5"/>
        <v>April</v>
      </c>
      <c r="L125" s="13">
        <f t="shared" si="6"/>
        <v>2019</v>
      </c>
    </row>
    <row r="126" spans="1:12">
      <c r="A126" s="7" t="s">
        <v>15</v>
      </c>
      <c r="B126" s="11" t="str">
        <f t="shared" si="4"/>
        <v>Equity fund</v>
      </c>
      <c r="C126" s="7">
        <v>7321640.74</v>
      </c>
      <c r="D126" s="7">
        <v>2335457370.08</v>
      </c>
      <c r="E126" s="7">
        <v>221961024.2</v>
      </c>
      <c r="F126" s="7">
        <v>0.2049</v>
      </c>
      <c r="G126" s="7">
        <f>IF(D126=0,"",C126/D126)</f>
        <v>0.00313499224340336</v>
      </c>
      <c r="H126" s="7">
        <f>IF(MOD(ROW()-2,12)=0,"",(D126/E126)/(D125/E125)-1)</f>
        <v>-0.0105851084336885</v>
      </c>
      <c r="I126" t="str">
        <f ca="1" t="array" ref="I126">IF(MOD(ROW()-1,12)=0,IFERROR(PRODUCT(1+OFFSET(G126,-11,0,12,1))-1,""),"")</f>
        <v/>
      </c>
      <c r="J126" s="14">
        <v>43586</v>
      </c>
      <c r="K126" s="13" t="str">
        <f t="shared" si="5"/>
        <v>May</v>
      </c>
      <c r="L126" s="13">
        <f t="shared" si="6"/>
        <v>2019</v>
      </c>
    </row>
    <row r="127" spans="1:12">
      <c r="A127" s="5" t="s">
        <v>15</v>
      </c>
      <c r="B127" s="10" t="str">
        <f t="shared" si="4"/>
        <v>Equity fund</v>
      </c>
      <c r="C127" s="5">
        <v>7093676.35</v>
      </c>
      <c r="D127" s="5">
        <v>2314213901.14</v>
      </c>
      <c r="E127" s="5">
        <v>219782821.25</v>
      </c>
      <c r="F127" s="5">
        <v>0.2049</v>
      </c>
      <c r="G127" s="5">
        <f>IF(D127=0,"",C127/D127)</f>
        <v>0.00306526390948806</v>
      </c>
      <c r="H127" s="5">
        <f>IF(MOD(ROW()-2,12)=0,"",(D127/E127)/(D126/E126)-1)</f>
        <v>0.000724494027378286</v>
      </c>
      <c r="I127" t="str">
        <f ca="1" t="array" ref="I127">IF(MOD(ROW()-1,12)=0,IFERROR(PRODUCT(1+OFFSET(G127,-11,0,12,1))-1,""),"")</f>
        <v/>
      </c>
      <c r="J127" s="12">
        <v>43617</v>
      </c>
      <c r="K127" s="13" t="str">
        <f t="shared" si="5"/>
        <v>June</v>
      </c>
      <c r="L127" s="13">
        <f t="shared" si="6"/>
        <v>2019</v>
      </c>
    </row>
    <row r="128" spans="1:12">
      <c r="A128" s="7" t="s">
        <v>15</v>
      </c>
      <c r="B128" s="11" t="str">
        <f t="shared" si="4"/>
        <v>Equity fund</v>
      </c>
      <c r="C128" s="7">
        <v>7034004.25</v>
      </c>
      <c r="D128" s="7">
        <v>2188588101.13</v>
      </c>
      <c r="E128" s="7">
        <v>217179392.12</v>
      </c>
      <c r="F128" s="7">
        <v>0.2049</v>
      </c>
      <c r="G128" s="7">
        <f>IF(D128=0,"",C128/D128)</f>
        <v>0.00321394612644026</v>
      </c>
      <c r="H128" s="7">
        <f>IF(MOD(ROW()-2,12)=0,"",(D128/E128)/(D127/E127)-1)</f>
        <v>-0.0429477107160124</v>
      </c>
      <c r="I128" t="str">
        <f ca="1" t="array" ref="I128">IF(MOD(ROW()-1,12)=0,IFERROR(PRODUCT(1+OFFSET(G128,-11,0,12,1))-1,""),"")</f>
        <v/>
      </c>
      <c r="J128" s="14">
        <v>43647</v>
      </c>
      <c r="K128" s="13" t="str">
        <f t="shared" si="5"/>
        <v>July</v>
      </c>
      <c r="L128" s="13">
        <f t="shared" si="6"/>
        <v>2019</v>
      </c>
    </row>
    <row r="129" spans="1:12">
      <c r="A129" s="5" t="s">
        <v>15</v>
      </c>
      <c r="B129" s="10" t="str">
        <f t="shared" si="4"/>
        <v>Equity fund</v>
      </c>
      <c r="C129" s="5">
        <v>1105765.75</v>
      </c>
      <c r="D129" s="5">
        <v>2023321775.78</v>
      </c>
      <c r="E129" s="5">
        <v>206481173.04</v>
      </c>
      <c r="F129" s="5">
        <v>0.2049</v>
      </c>
      <c r="G129" s="5">
        <f>IF(D129=0,"",C129/D129)</f>
        <v>0.000546510082200703</v>
      </c>
      <c r="H129" s="5">
        <f>IF(MOD(ROW()-2,12)=0,"",(D129/E129)/(D128/E128)-1)</f>
        <v>-0.0276131517719479</v>
      </c>
      <c r="I129" t="str">
        <f ca="1" t="array" ref="I129">IF(MOD(ROW()-1,12)=0,IFERROR(PRODUCT(1+OFFSET(G129,-11,0,12,1))-1,""),"")</f>
        <v/>
      </c>
      <c r="J129" s="12">
        <v>43678</v>
      </c>
      <c r="K129" s="13" t="str">
        <f t="shared" si="5"/>
        <v>August</v>
      </c>
      <c r="L129" s="13">
        <f t="shared" si="6"/>
        <v>2019</v>
      </c>
    </row>
    <row r="130" spans="1:12">
      <c r="A130" s="7" t="s">
        <v>15</v>
      </c>
      <c r="B130" s="11" t="str">
        <f t="shared" ref="B130:B193" si="7">IF(OR(ISNUMBER(SEARCH("money market",A130)),ISNUMBER(SEARCH("mmf",A130)),ISNUMBER(SEARCH("cash fund",A130))),"Cash/Money Market Fund",IF(OR(ISNUMBER(SEARCH("bond",A130)),ISNUMBER(SEARCH("debt",A130))),"Bond fund",IF(ISNUMBER(SEARCH("equity",A130)),"Equity fund",IF(ISNUMBER(SEARCH("growth",A130)),"Growth fund",IF(ISNUMBER(SEARCH("infrastructural",A130)),"Infrastructure fund",IF(ISNUMBER(SEARCH("income",A130)),"Income fund",IF(ISNUMBER(SEARCH("fixed income",A130)),"Fixed Income fund",IF(OR(ISNUMBER(SEARCH("real estate",A130)),ISNUMBER(SEARCH("riet",A130))),"Real Estate fund","Ethical fund"))))))))</f>
        <v>Equity fund</v>
      </c>
      <c r="C130" s="7">
        <v>842357.99</v>
      </c>
      <c r="D130" s="7">
        <v>2101144541.8</v>
      </c>
      <c r="E130" s="7">
        <v>205994235.01</v>
      </c>
      <c r="F130" s="7">
        <v>0.2049</v>
      </c>
      <c r="G130" s="7">
        <f>IF(D130=0,"",C130/D130)</f>
        <v>0.000400904351529463</v>
      </c>
      <c r="H130" s="7">
        <f>IF(MOD(ROW()-2,12)=0,"",(D130/E130)/(D129/E129)-1)</f>
        <v>0.0409176349621529</v>
      </c>
      <c r="I130" t="str">
        <f ca="1" t="array" ref="I130">IF(MOD(ROW()-1,12)=0,IFERROR(PRODUCT(1+OFFSET(G130,-11,0,12,1))-1,""),"")</f>
        <v/>
      </c>
      <c r="J130" s="14">
        <v>43709</v>
      </c>
      <c r="K130" s="13" t="str">
        <f t="shared" ref="K130:K193" si="8">TEXT(J130,"mmmm")</f>
        <v>September</v>
      </c>
      <c r="L130" s="13">
        <f t="shared" ref="L130:L193" si="9">YEAR(J130)</f>
        <v>2019</v>
      </c>
    </row>
    <row r="131" spans="1:12">
      <c r="A131" s="5" t="s">
        <v>15</v>
      </c>
      <c r="B131" s="10" t="str">
        <f t="shared" si="7"/>
        <v>Equity fund</v>
      </c>
      <c r="C131" s="5">
        <v>421785.86</v>
      </c>
      <c r="D131" s="5">
        <v>2005956727.07</v>
      </c>
      <c r="E131" s="5">
        <v>205370084.97</v>
      </c>
      <c r="F131" s="5">
        <v>0.2049</v>
      </c>
      <c r="G131" s="5">
        <f>IF(D131=0,"",C131/D131)</f>
        <v>0.000210266679389481</v>
      </c>
      <c r="H131" s="5">
        <f>IF(MOD(ROW()-2,12)=0,"",(D131/E131)/(D130/E130)-1)</f>
        <v>-0.0424013741094103</v>
      </c>
      <c r="I131" t="str">
        <f ca="1" t="array" ref="I131">IF(MOD(ROW()-1,12)=0,IFERROR(PRODUCT(1+OFFSET(G131,-11,0,12,1))-1,""),"")</f>
        <v/>
      </c>
      <c r="J131" s="12">
        <v>43739</v>
      </c>
      <c r="K131" s="13" t="str">
        <f t="shared" si="8"/>
        <v>October</v>
      </c>
      <c r="L131" s="13">
        <f t="shared" si="9"/>
        <v>2019</v>
      </c>
    </row>
    <row r="132" spans="1:12">
      <c r="A132" s="7" t="s">
        <v>15</v>
      </c>
      <c r="B132" s="11" t="str">
        <f t="shared" si="7"/>
        <v>Equity fund</v>
      </c>
      <c r="C132" s="7">
        <v>3365497.88</v>
      </c>
      <c r="D132" s="7">
        <v>2113008081.69</v>
      </c>
      <c r="E132" s="7">
        <v>204393514.97</v>
      </c>
      <c r="F132" s="7">
        <v>0.2049</v>
      </c>
      <c r="G132" s="7">
        <f>IF(D132=0,"",C132/D132)</f>
        <v>0.00159275201508375</v>
      </c>
      <c r="H132" s="7">
        <f>IF(MOD(ROW()-2,12)=0,"",(D132/E132)/(D131/E131)-1)</f>
        <v>0.0583996035412797</v>
      </c>
      <c r="I132" t="str">
        <f ca="1" t="array" ref="I132">IF(MOD(ROW()-1,12)=0,IFERROR(PRODUCT(1+OFFSET(G132,-11,0,12,1))-1,""),"")</f>
        <v/>
      </c>
      <c r="J132" s="14">
        <v>43770</v>
      </c>
      <c r="K132" s="13" t="str">
        <f t="shared" si="8"/>
        <v>November</v>
      </c>
      <c r="L132" s="13">
        <f t="shared" si="9"/>
        <v>2019</v>
      </c>
    </row>
    <row r="133" spans="1:12">
      <c r="A133" s="5" t="s">
        <v>15</v>
      </c>
      <c r="B133" s="10" t="str">
        <f t="shared" si="7"/>
        <v>Equity fund</v>
      </c>
      <c r="C133" s="5">
        <v>6582095.57</v>
      </c>
      <c r="D133" s="5">
        <v>2124123419.06</v>
      </c>
      <c r="E133" s="5">
        <v>203759712.15</v>
      </c>
      <c r="F133" s="5">
        <v>0.2049</v>
      </c>
      <c r="G133" s="5">
        <f>IF(D133=0,"",C133/D133)</f>
        <v>0.00309873499389824</v>
      </c>
      <c r="H133" s="5">
        <f>IF(MOD(ROW()-2,12)=0,"",(D133/E133)/(D132/E132)-1)</f>
        <v>0.00838733617219267</v>
      </c>
      <c r="I133">
        <f ca="1" t="array" ref="I133">IF(MOD(ROW()-1,12)=0,IFERROR(PRODUCT(1+OFFSET(G133,-11,0,12,1))-1,""),"")</f>
        <v>0.0277972327030316</v>
      </c>
      <c r="J133" s="12">
        <v>43800</v>
      </c>
      <c r="K133" s="13" t="str">
        <f t="shared" si="8"/>
        <v>December</v>
      </c>
      <c r="L133" s="13">
        <f t="shared" si="9"/>
        <v>2019</v>
      </c>
    </row>
    <row r="134" spans="1:12">
      <c r="A134" s="6" t="s">
        <v>15</v>
      </c>
      <c r="B134" s="6" t="str">
        <f t="shared" si="7"/>
        <v>Equity fund</v>
      </c>
      <c r="C134" s="9">
        <v>6939221.69</v>
      </c>
      <c r="D134" s="7">
        <v>2205064278.53</v>
      </c>
      <c r="E134" s="7">
        <v>203533268.49</v>
      </c>
      <c r="F134" s="7">
        <v>-0.1028</v>
      </c>
      <c r="G134" s="6">
        <f>IF(D134=0,"",C134/D134)</f>
        <v>0.00314694757770327</v>
      </c>
      <c r="H134" s="6" t="str">
        <f>IF(MOD(ROW()-2,12)=0,"",(D134/E134)/(D133/E133)-1)</f>
        <v/>
      </c>
      <c r="I134" s="13" t="str">
        <f ca="1" t="array" ref="I134">IF(MOD(ROW()-1,12)=0,IFERROR(PRODUCT(1+OFFSET(G134,-11,0,12,1))-1,""),"")</f>
        <v/>
      </c>
      <c r="J134" s="14">
        <v>43861</v>
      </c>
      <c r="K134" s="13" t="str">
        <f t="shared" si="8"/>
        <v>January</v>
      </c>
      <c r="L134" s="13">
        <f t="shared" si="9"/>
        <v>2020</v>
      </c>
    </row>
    <row r="135" spans="1:12">
      <c r="A135" s="4" t="s">
        <v>15</v>
      </c>
      <c r="B135" s="4" t="str">
        <f t="shared" si="7"/>
        <v>Equity fund</v>
      </c>
      <c r="C135" s="8">
        <v>6596955.79</v>
      </c>
      <c r="D135" s="5">
        <v>2051322751.14</v>
      </c>
      <c r="E135" s="5">
        <v>203409689.62</v>
      </c>
      <c r="F135" s="5">
        <v>-0.1028</v>
      </c>
      <c r="G135" s="4">
        <f>IF(D135=0,"",C135/D135)</f>
        <v>0.00321595213933732</v>
      </c>
      <c r="H135" s="4">
        <f>IF(MOD(ROW()-2,12)=0,"",(D135/E135)/(D134/E134)-1)</f>
        <v>-0.0691568381176787</v>
      </c>
      <c r="I135" s="13" t="str">
        <f ca="1" t="array" ref="I135">IF(MOD(ROW()-1,12)=0,IFERROR(PRODUCT(1+OFFSET(G135,-11,0,12,1))-1,""),"")</f>
        <v/>
      </c>
      <c r="J135" s="12">
        <v>43889</v>
      </c>
      <c r="K135" s="13" t="str">
        <f t="shared" si="8"/>
        <v>February</v>
      </c>
      <c r="L135" s="13">
        <f t="shared" si="9"/>
        <v>2020</v>
      </c>
    </row>
    <row r="136" spans="1:12">
      <c r="A136" s="6" t="s">
        <v>15</v>
      </c>
      <c r="B136" s="6" t="str">
        <f t="shared" si="7"/>
        <v>Equity fund</v>
      </c>
      <c r="C136" s="9">
        <v>1603070.67</v>
      </c>
      <c r="D136" s="7">
        <v>1839298964.4</v>
      </c>
      <c r="E136" s="7">
        <v>203101722.09</v>
      </c>
      <c r="F136" s="7">
        <v>-0.1028</v>
      </c>
      <c r="G136" s="6">
        <f>IF(D136=0,"",C136/D136)</f>
        <v>0.000871566124391822</v>
      </c>
      <c r="H136" s="6">
        <f>IF(MOD(ROW()-2,12)=0,"",(D136/E136)/(D135/E135)-1)</f>
        <v>-0.101999949963438</v>
      </c>
      <c r="I136" s="13" t="str">
        <f ca="1" t="array" ref="I136">IF(MOD(ROW()-1,12)=0,IFERROR(PRODUCT(1+OFFSET(G136,-11,0,12,1))-1,""),"")</f>
        <v/>
      </c>
      <c r="J136" s="14">
        <v>43921</v>
      </c>
      <c r="K136" s="13" t="str">
        <f t="shared" si="8"/>
        <v>March</v>
      </c>
      <c r="L136" s="13">
        <f t="shared" si="9"/>
        <v>2020</v>
      </c>
    </row>
    <row r="137" spans="1:12">
      <c r="A137" s="4" t="s">
        <v>15</v>
      </c>
      <c r="B137" s="4" t="str">
        <f t="shared" si="7"/>
        <v>Equity fund</v>
      </c>
      <c r="C137" s="8">
        <v>845755.21</v>
      </c>
      <c r="D137" s="5">
        <v>2022993292.26</v>
      </c>
      <c r="E137" s="5">
        <v>203086366.77</v>
      </c>
      <c r="F137" s="5">
        <v>-0.1028</v>
      </c>
      <c r="G137" s="4">
        <f>IF(D137=0,"",C137/D137)</f>
        <v>0.000418071188488796</v>
      </c>
      <c r="H137" s="4">
        <f>IF(MOD(ROW()-2,12)=0,"",(D137/E137)/(D136/E136)-1)</f>
        <v>0.0999550859000473</v>
      </c>
      <c r="I137" s="13" t="str">
        <f ca="1" t="array" ref="I137">IF(MOD(ROW()-1,12)=0,IFERROR(PRODUCT(1+OFFSET(G137,-11,0,12,1))-1,""),"")</f>
        <v/>
      </c>
      <c r="J137" s="12">
        <v>43951</v>
      </c>
      <c r="K137" s="13" t="str">
        <f t="shared" si="8"/>
        <v>April</v>
      </c>
      <c r="L137" s="13">
        <f t="shared" si="9"/>
        <v>2020</v>
      </c>
    </row>
    <row r="138" spans="1:12">
      <c r="A138" s="6" t="s">
        <v>15</v>
      </c>
      <c r="B138" s="6" t="str">
        <f t="shared" si="7"/>
        <v>Equity fund</v>
      </c>
      <c r="C138" s="9">
        <v>4433936.41</v>
      </c>
      <c r="D138" s="7">
        <v>2124557823.36</v>
      </c>
      <c r="E138" s="7">
        <v>203252740.01</v>
      </c>
      <c r="F138" s="7">
        <v>-0.1028</v>
      </c>
      <c r="G138" s="6">
        <f>IF(D138=0,"",C138/D138)</f>
        <v>0.00208699257852521</v>
      </c>
      <c r="H138" s="6">
        <f>IF(MOD(ROW()-2,12)=0,"",(D138/E138)/(D137/E137)-1)</f>
        <v>0.049345426530897</v>
      </c>
      <c r="I138" s="13" t="str">
        <f ca="1" t="array" ref="I138">IF(MOD(ROW()-1,12)=0,IFERROR(PRODUCT(1+OFFSET(G138,-11,0,12,1))-1,""),"")</f>
        <v/>
      </c>
      <c r="J138" s="14">
        <v>43982</v>
      </c>
      <c r="K138" s="13" t="str">
        <f t="shared" si="8"/>
        <v>May</v>
      </c>
      <c r="L138" s="13">
        <f t="shared" si="9"/>
        <v>2020</v>
      </c>
    </row>
    <row r="139" spans="1:12">
      <c r="A139" s="4" t="s">
        <v>15</v>
      </c>
      <c r="B139" s="4" t="str">
        <f t="shared" si="7"/>
        <v>Equity fund</v>
      </c>
      <c r="C139" s="8">
        <v>6501208.35</v>
      </c>
      <c r="D139" s="5">
        <v>2082911331.33</v>
      </c>
      <c r="E139" s="5">
        <v>202877740.01</v>
      </c>
      <c r="F139" s="5">
        <v>-0.1028</v>
      </c>
      <c r="G139" s="4">
        <f>IF(D139=0,"",C139/D139)</f>
        <v>0.00312121224375345</v>
      </c>
      <c r="H139" s="4">
        <f>IF(MOD(ROW()-2,12)=0,"",(D139/E139)/(D138/E138)-1)</f>
        <v>-0.0177902574579871</v>
      </c>
      <c r="I139" s="13" t="str">
        <f ca="1" t="array" ref="I139">IF(MOD(ROW()-1,12)=0,IFERROR(PRODUCT(1+OFFSET(G139,-11,0,12,1))-1,""),"")</f>
        <v/>
      </c>
      <c r="J139" s="12">
        <v>44012</v>
      </c>
      <c r="K139" s="13" t="str">
        <f t="shared" si="8"/>
        <v>June</v>
      </c>
      <c r="L139" s="13">
        <f t="shared" si="9"/>
        <v>2020</v>
      </c>
    </row>
    <row r="140" spans="1:12">
      <c r="A140" s="6" t="s">
        <v>15</v>
      </c>
      <c r="B140" s="6" t="str">
        <f t="shared" si="7"/>
        <v>Equity fund</v>
      </c>
      <c r="C140" s="9">
        <v>18332305.69</v>
      </c>
      <c r="D140" s="7">
        <v>2067314825.85</v>
      </c>
      <c r="E140" s="7">
        <v>201301120.29</v>
      </c>
      <c r="F140" s="7">
        <v>-0.1028</v>
      </c>
      <c r="G140" s="6">
        <f>IF(D140=0,"",C140/D140)</f>
        <v>0.0088676893624378</v>
      </c>
      <c r="H140" s="6">
        <f>IF(MOD(ROW()-2,12)=0,"",(D140/E140)/(D139/E139)-1)</f>
        <v>0.000285660557141076</v>
      </c>
      <c r="I140" s="13" t="str">
        <f ca="1" t="array" ref="I140">IF(MOD(ROW()-1,12)=0,IFERROR(PRODUCT(1+OFFSET(G140,-11,0,12,1))-1,""),"")</f>
        <v/>
      </c>
      <c r="J140" s="14">
        <v>44043</v>
      </c>
      <c r="K140" s="13" t="str">
        <f t="shared" si="8"/>
        <v>July</v>
      </c>
      <c r="L140" s="13">
        <f t="shared" si="9"/>
        <v>2020</v>
      </c>
    </row>
    <row r="141" spans="1:12">
      <c r="A141" s="4" t="s">
        <v>15</v>
      </c>
      <c r="B141" s="4" t="str">
        <f t="shared" si="7"/>
        <v>Equity fund</v>
      </c>
      <c r="C141" s="8">
        <v>19310935.24</v>
      </c>
      <c r="D141" s="5">
        <v>2101033340.6</v>
      </c>
      <c r="E141" s="5">
        <v>200967323.81</v>
      </c>
      <c r="F141" s="5">
        <v>-0.1028</v>
      </c>
      <c r="G141" s="4">
        <f>IF(D141=0,"",C141/D141)</f>
        <v>0.00919116078114463</v>
      </c>
      <c r="H141" s="4">
        <f>IF(MOD(ROW()-2,12)=0,"",(D141/E141)/(D140/E140)-1)</f>
        <v>0.017998334630831</v>
      </c>
      <c r="I141" s="13" t="str">
        <f ca="1" t="array" ref="I141">IF(MOD(ROW()-1,12)=0,IFERROR(PRODUCT(1+OFFSET(G141,-11,0,12,1))-1,""),"")</f>
        <v/>
      </c>
      <c r="J141" s="12">
        <v>44074</v>
      </c>
      <c r="K141" s="13" t="str">
        <f t="shared" si="8"/>
        <v>August</v>
      </c>
      <c r="L141" s="13">
        <f t="shared" si="9"/>
        <v>2020</v>
      </c>
    </row>
    <row r="142" spans="1:12">
      <c r="A142" s="6" t="s">
        <v>15</v>
      </c>
      <c r="B142" s="6" t="str">
        <f t="shared" si="7"/>
        <v>Equity fund</v>
      </c>
      <c r="C142" s="9">
        <v>20588761.5</v>
      </c>
      <c r="D142" s="7">
        <v>2146451660.31</v>
      </c>
      <c r="E142" s="7">
        <v>200650422.4</v>
      </c>
      <c r="F142" s="7">
        <v>-0.1028</v>
      </c>
      <c r="G142" s="6">
        <f>IF(D142=0,"",C142/D142)</f>
        <v>0.00959199868355129</v>
      </c>
      <c r="H142" s="6">
        <f>IF(MOD(ROW()-2,12)=0,"",(D142/E142)/(D141/E141)-1)</f>
        <v>0.0232306464422039</v>
      </c>
      <c r="I142" s="13" t="str">
        <f ca="1" t="array" ref="I142">IF(MOD(ROW()-1,12)=0,IFERROR(PRODUCT(1+OFFSET(G142,-11,0,12,1))-1,""),"")</f>
        <v/>
      </c>
      <c r="J142" s="14">
        <v>44104</v>
      </c>
      <c r="K142" s="13" t="str">
        <f t="shared" si="8"/>
        <v>September</v>
      </c>
      <c r="L142" s="13">
        <f t="shared" si="9"/>
        <v>2020</v>
      </c>
    </row>
    <row r="143" spans="1:12">
      <c r="A143" s="4" t="s">
        <v>15</v>
      </c>
      <c r="B143" s="4" t="str">
        <f t="shared" si="7"/>
        <v>Equity fund</v>
      </c>
      <c r="C143" s="8">
        <v>21884014.87</v>
      </c>
      <c r="D143" s="5">
        <v>2302370514.88</v>
      </c>
      <c r="E143" s="5">
        <v>200596555.5</v>
      </c>
      <c r="F143" s="5">
        <v>-0.1028</v>
      </c>
      <c r="G143" s="4">
        <f>IF(D143=0,"",C143/D143)</f>
        <v>0.00950499267106042</v>
      </c>
      <c r="H143" s="4">
        <f>IF(MOD(ROW()-2,12)=0,"",(D143/E143)/(D142/E142)-1)</f>
        <v>0.0729283221854029</v>
      </c>
      <c r="I143" s="13" t="str">
        <f ca="1" t="array" ref="I143">IF(MOD(ROW()-1,12)=0,IFERROR(PRODUCT(1+OFFSET(G143,-11,0,12,1))-1,""),"")</f>
        <v/>
      </c>
      <c r="J143" s="12">
        <v>44135</v>
      </c>
      <c r="K143" s="13" t="str">
        <f t="shared" si="8"/>
        <v>October</v>
      </c>
      <c r="L143" s="13">
        <f t="shared" si="9"/>
        <v>2020</v>
      </c>
    </row>
    <row r="144" spans="1:12">
      <c r="A144" s="6" t="s">
        <v>15</v>
      </c>
      <c r="B144" s="6" t="str">
        <f t="shared" si="7"/>
        <v>Equity fund</v>
      </c>
      <c r="C144" s="9">
        <v>87401402.26</v>
      </c>
      <c r="D144" s="7">
        <v>2503859101.69</v>
      </c>
      <c r="E144" s="7">
        <v>200190182.27</v>
      </c>
      <c r="F144" s="7">
        <v>-0.1028</v>
      </c>
      <c r="G144" s="6">
        <f>IF(D144=0,"",C144/D144)</f>
        <v>0.0349066775366903</v>
      </c>
      <c r="H144" s="6">
        <f>IF(MOD(ROW()-2,12)=0,"",(D144/E144)/(D143/E143)-1)</f>
        <v>0.0897211195401593</v>
      </c>
      <c r="I144" s="13" t="str">
        <f ca="1" t="array" ref="I144">IF(MOD(ROW()-1,12)=0,IFERROR(PRODUCT(1+OFFSET(G144,-11,0,12,1))-1,""),"")</f>
        <v/>
      </c>
      <c r="J144" s="14">
        <v>44165</v>
      </c>
      <c r="K144" s="13" t="str">
        <f t="shared" si="8"/>
        <v>November</v>
      </c>
      <c r="L144" s="13">
        <f t="shared" si="9"/>
        <v>2020</v>
      </c>
    </row>
    <row r="145" spans="1:12">
      <c r="A145" s="4" t="s">
        <v>15</v>
      </c>
      <c r="B145" s="4" t="str">
        <f t="shared" si="7"/>
        <v>Equity fund</v>
      </c>
      <c r="C145" s="8">
        <v>-102384334.71</v>
      </c>
      <c r="D145" s="5">
        <v>2477456716.74</v>
      </c>
      <c r="E145" s="5">
        <v>199943879.45</v>
      </c>
      <c r="F145" s="5">
        <v>-0.1028</v>
      </c>
      <c r="G145" s="4">
        <f>IF(D145=0,"",C145/D145)</f>
        <v>-0.0413263868620575</v>
      </c>
      <c r="H145" s="4">
        <f>IF(MOD(ROW()-2,12)=0,"",(D145/E145)/(D144/E144)-1)</f>
        <v>-0.00932580658780913</v>
      </c>
      <c r="I145" s="13">
        <f ca="1" t="array" ref="I145">IF(MOD(ROW()-1,12)=0,IFERROR(PRODUCT(1+OFFSET(G145,-11,0,12,1))-1,""),"")</f>
        <v>0.0428256129094173</v>
      </c>
      <c r="J145" s="12">
        <v>44196</v>
      </c>
      <c r="K145" s="13" t="str">
        <f t="shared" si="8"/>
        <v>December</v>
      </c>
      <c r="L145" s="13">
        <f t="shared" si="9"/>
        <v>2020</v>
      </c>
    </row>
    <row r="146" spans="1:12">
      <c r="A146" s="7" t="s">
        <v>16</v>
      </c>
      <c r="B146" s="11" t="str">
        <f t="shared" si="7"/>
        <v>Ethical fund</v>
      </c>
      <c r="C146" s="7">
        <v>275582.55</v>
      </c>
      <c r="D146" s="7">
        <v>137595508.87</v>
      </c>
      <c r="E146" s="7">
        <v>1334382</v>
      </c>
      <c r="F146" s="7">
        <v>0.2049</v>
      </c>
      <c r="G146" s="7">
        <f>IF(D146=0,"",C146/D146)</f>
        <v>0.0020028455308114</v>
      </c>
      <c r="H146" s="7" t="str">
        <f>IF(MOD(ROW()-2,12)=0,"",(D146/E146)/(D145/E145)-1)</f>
        <v/>
      </c>
      <c r="I146" t="str">
        <f ca="1" t="array" ref="I146">IF(MOD(ROW()-1,12)=0,IFERROR(PRODUCT(1+OFFSET(G146,-11,0,12,1))-1,""),"")</f>
        <v/>
      </c>
      <c r="J146" s="14">
        <v>43466</v>
      </c>
      <c r="K146" s="13" t="str">
        <f t="shared" si="8"/>
        <v>January</v>
      </c>
      <c r="L146" s="13">
        <f t="shared" si="9"/>
        <v>2019</v>
      </c>
    </row>
    <row r="147" spans="1:12">
      <c r="A147" s="5" t="s">
        <v>16</v>
      </c>
      <c r="B147" s="10" t="str">
        <f t="shared" si="7"/>
        <v>Ethical fund</v>
      </c>
      <c r="C147" s="5">
        <v>308377.55</v>
      </c>
      <c r="D147" s="5">
        <v>141296134.34</v>
      </c>
      <c r="E147" s="5">
        <v>1334382</v>
      </c>
      <c r="F147" s="5">
        <v>0.2049</v>
      </c>
      <c r="G147" s="5">
        <f>IF(D147=0,"",C147/D147)</f>
        <v>0.00218249105993199</v>
      </c>
      <c r="H147" s="5">
        <f>IF(MOD(ROW()-2,12)=0,"",(D147/E147)/(D146/E146)-1)</f>
        <v>0.0268949582758282</v>
      </c>
      <c r="I147" t="str">
        <f ca="1" t="array" ref="I147">IF(MOD(ROW()-1,12)=0,IFERROR(PRODUCT(1+OFFSET(G147,-11,0,12,1))-1,""),"")</f>
        <v/>
      </c>
      <c r="J147" s="12">
        <v>43497</v>
      </c>
      <c r="K147" s="13" t="str">
        <f t="shared" si="8"/>
        <v>February</v>
      </c>
      <c r="L147" s="13">
        <f t="shared" si="9"/>
        <v>2019</v>
      </c>
    </row>
    <row r="148" spans="1:12">
      <c r="A148" s="7" t="s">
        <v>16</v>
      </c>
      <c r="B148" s="11" t="str">
        <f t="shared" si="7"/>
        <v>Ethical fund</v>
      </c>
      <c r="C148" s="7">
        <v>276132.32</v>
      </c>
      <c r="D148" s="7">
        <v>140362674.9</v>
      </c>
      <c r="E148" s="7">
        <v>1326022</v>
      </c>
      <c r="F148" s="7">
        <v>0.2049</v>
      </c>
      <c r="G148" s="7">
        <f>IF(D148=0,"",C148/D148)</f>
        <v>0.00196727741329187</v>
      </c>
      <c r="H148" s="7">
        <f>IF(MOD(ROW()-2,12)=0,"",(D148/E148)/(D147/E147)-1)</f>
        <v>-0.000343484089836754</v>
      </c>
      <c r="I148" t="str">
        <f ca="1" t="array" ref="I148">IF(MOD(ROW()-1,12)=0,IFERROR(PRODUCT(1+OFFSET(G148,-11,0,12,1))-1,""),"")</f>
        <v/>
      </c>
      <c r="J148" s="14">
        <v>43525</v>
      </c>
      <c r="K148" s="13" t="str">
        <f t="shared" si="8"/>
        <v>March</v>
      </c>
      <c r="L148" s="13">
        <f t="shared" si="9"/>
        <v>2019</v>
      </c>
    </row>
    <row r="149" spans="1:12">
      <c r="A149" s="5" t="s">
        <v>16</v>
      </c>
      <c r="B149" s="10" t="str">
        <f t="shared" si="7"/>
        <v>Ethical fund</v>
      </c>
      <c r="C149" s="5">
        <v>270932.46</v>
      </c>
      <c r="D149" s="5">
        <v>140589241.12</v>
      </c>
      <c r="E149" s="5">
        <v>1324913</v>
      </c>
      <c r="F149" s="5">
        <v>0.2049</v>
      </c>
      <c r="G149" s="5">
        <f>IF(D149=0,"",C149/D149)</f>
        <v>0.00192712086530679</v>
      </c>
      <c r="H149" s="5">
        <f>IF(MOD(ROW()-2,12)=0,"",(D149/E149)/(D148/E148)-1)</f>
        <v>0.00245253582717075</v>
      </c>
      <c r="I149" t="str">
        <f ca="1" t="array" ref="I149">IF(MOD(ROW()-1,12)=0,IFERROR(PRODUCT(1+OFFSET(G149,-11,0,12,1))-1,""),"")</f>
        <v/>
      </c>
      <c r="J149" s="12">
        <v>43556</v>
      </c>
      <c r="K149" s="13" t="str">
        <f t="shared" si="8"/>
        <v>April</v>
      </c>
      <c r="L149" s="13">
        <f t="shared" si="9"/>
        <v>2019</v>
      </c>
    </row>
    <row r="150" spans="1:12">
      <c r="A150" s="7" t="s">
        <v>16</v>
      </c>
      <c r="B150" s="11" t="str">
        <f t="shared" si="7"/>
        <v>Ethical fund</v>
      </c>
      <c r="C150" s="7">
        <v>349405.7</v>
      </c>
      <c r="D150" s="7">
        <v>141140446.66</v>
      </c>
      <c r="E150" s="7">
        <v>1322052</v>
      </c>
      <c r="F150" s="7">
        <v>0.2049</v>
      </c>
      <c r="G150" s="7">
        <f>IF(D150=0,"",C150/D150)</f>
        <v>0.00247558873638611</v>
      </c>
      <c r="H150" s="7">
        <f>IF(MOD(ROW()-2,12)=0,"",(D150/E150)/(D149/E149)-1)</f>
        <v>0.00609322551333835</v>
      </c>
      <c r="I150" t="str">
        <f ca="1" t="array" ref="I150">IF(MOD(ROW()-1,12)=0,IFERROR(PRODUCT(1+OFFSET(G150,-11,0,12,1))-1,""),"")</f>
        <v/>
      </c>
      <c r="J150" s="14">
        <v>43586</v>
      </c>
      <c r="K150" s="13" t="str">
        <f t="shared" si="8"/>
        <v>May</v>
      </c>
      <c r="L150" s="13">
        <f t="shared" si="9"/>
        <v>2019</v>
      </c>
    </row>
    <row r="151" spans="1:12">
      <c r="A151" s="5" t="s">
        <v>16</v>
      </c>
      <c r="B151" s="10" t="str">
        <f t="shared" si="7"/>
        <v>Ethical fund</v>
      </c>
      <c r="C151" s="5">
        <v>286075.91</v>
      </c>
      <c r="D151" s="5">
        <v>141160597.92</v>
      </c>
      <c r="E151" s="5">
        <v>1321802</v>
      </c>
      <c r="F151" s="5">
        <v>0.2049</v>
      </c>
      <c r="G151" s="5">
        <f>IF(D151=0,"",C151/D151)</f>
        <v>0.00202659888251627</v>
      </c>
      <c r="H151" s="5">
        <f>IF(MOD(ROW()-2,12)=0,"",(D151/E151)/(D150/E150)-1)</f>
        <v>0.000331937267585625</v>
      </c>
      <c r="I151" t="str">
        <f ca="1" t="array" ref="I151">IF(MOD(ROW()-1,12)=0,IFERROR(PRODUCT(1+OFFSET(G151,-11,0,12,1))-1,""),"")</f>
        <v/>
      </c>
      <c r="J151" s="12">
        <v>43617</v>
      </c>
      <c r="K151" s="13" t="str">
        <f t="shared" si="8"/>
        <v>June</v>
      </c>
      <c r="L151" s="13">
        <f t="shared" si="9"/>
        <v>2019</v>
      </c>
    </row>
    <row r="152" spans="1:12">
      <c r="A152" s="7" t="s">
        <v>16</v>
      </c>
      <c r="B152" s="11" t="str">
        <f t="shared" si="7"/>
        <v>Ethical fund</v>
      </c>
      <c r="C152" s="7">
        <v>272731.99</v>
      </c>
      <c r="D152" s="7">
        <v>141128621.95</v>
      </c>
      <c r="E152" s="7">
        <v>1321667</v>
      </c>
      <c r="F152" s="7">
        <v>0.2049</v>
      </c>
      <c r="G152" s="7">
        <f>IF(D152=0,"",C152/D152)</f>
        <v>0.00193250657614035</v>
      </c>
      <c r="H152" s="7">
        <f>IF(MOD(ROW()-2,12)=0,"",(D152/E152)/(D151/E151)-1)</f>
        <v>-0.000124401328017942</v>
      </c>
      <c r="I152" t="str">
        <f ca="1" t="array" ref="I152">IF(MOD(ROW()-1,12)=0,IFERROR(PRODUCT(1+OFFSET(G152,-11,0,12,1))-1,""),"")</f>
        <v/>
      </c>
      <c r="J152" s="14">
        <v>43647</v>
      </c>
      <c r="K152" s="13" t="str">
        <f t="shared" si="8"/>
        <v>July</v>
      </c>
      <c r="L152" s="13">
        <f t="shared" si="9"/>
        <v>2019</v>
      </c>
    </row>
    <row r="153" spans="1:12">
      <c r="A153" s="5" t="s">
        <v>16</v>
      </c>
      <c r="B153" s="10" t="str">
        <f t="shared" si="7"/>
        <v>Ethical fund</v>
      </c>
      <c r="C153" s="5">
        <v>272941.3</v>
      </c>
      <c r="D153" s="5">
        <v>142084858.52</v>
      </c>
      <c r="E153" s="5">
        <v>1321999</v>
      </c>
      <c r="F153" s="5">
        <v>0.2049</v>
      </c>
      <c r="G153" s="5">
        <f>IF(D153=0,"",C153/D153)</f>
        <v>0.0019209738662025</v>
      </c>
      <c r="H153" s="5">
        <f>IF(MOD(ROW()-2,12)=0,"",(D153/E153)/(D152/E152)-1)</f>
        <v>0.00652280239018244</v>
      </c>
      <c r="I153" t="str">
        <f ca="1" t="array" ref="I153">IF(MOD(ROW()-1,12)=0,IFERROR(PRODUCT(1+OFFSET(G153,-11,0,12,1))-1,""),"")</f>
        <v/>
      </c>
      <c r="J153" s="12">
        <v>43678</v>
      </c>
      <c r="K153" s="13" t="str">
        <f t="shared" si="8"/>
        <v>August</v>
      </c>
      <c r="L153" s="13">
        <f t="shared" si="9"/>
        <v>2019</v>
      </c>
    </row>
    <row r="154" spans="1:12">
      <c r="A154" s="7" t="s">
        <v>16</v>
      </c>
      <c r="B154" s="11" t="str">
        <f t="shared" si="7"/>
        <v>Ethical fund</v>
      </c>
      <c r="C154" s="7">
        <v>277089.32</v>
      </c>
      <c r="D154" s="7">
        <v>144953642.5</v>
      </c>
      <c r="E154" s="7">
        <v>1322710</v>
      </c>
      <c r="F154" s="7">
        <v>0.2049</v>
      </c>
      <c r="G154" s="7">
        <f>IF(D154=0,"",C154/D154)</f>
        <v>0.00191157197032838</v>
      </c>
      <c r="H154" s="7">
        <f>IF(MOD(ROW()-2,12)=0,"",(D154/E154)/(D153/E153)-1)</f>
        <v>0.0196422523330839</v>
      </c>
      <c r="I154" t="str">
        <f ca="1" t="array" ref="I154">IF(MOD(ROW()-1,12)=0,IFERROR(PRODUCT(1+OFFSET(G154,-11,0,12,1))-1,""),"")</f>
        <v/>
      </c>
      <c r="J154" s="14">
        <v>43709</v>
      </c>
      <c r="K154" s="13" t="str">
        <f t="shared" si="8"/>
        <v>September</v>
      </c>
      <c r="L154" s="13">
        <f t="shared" si="9"/>
        <v>2019</v>
      </c>
    </row>
    <row r="155" spans="1:12">
      <c r="A155" s="5" t="s">
        <v>16</v>
      </c>
      <c r="B155" s="10" t="str">
        <f t="shared" si="7"/>
        <v>Ethical fund</v>
      </c>
      <c r="C155" s="5">
        <v>269097.16</v>
      </c>
      <c r="D155" s="5">
        <v>139417944.16</v>
      </c>
      <c r="E155" s="5">
        <v>1322710</v>
      </c>
      <c r="F155" s="5">
        <v>0.2049</v>
      </c>
      <c r="G155" s="5">
        <f>IF(D155=0,"",C155/D155)</f>
        <v>0.0019301472390898</v>
      </c>
      <c r="H155" s="5">
        <f>IF(MOD(ROW()-2,12)=0,"",(D155/E155)/(D154/E154)-1)</f>
        <v>-0.0381894393581726</v>
      </c>
      <c r="I155" t="str">
        <f ca="1" t="array" ref="I155">IF(MOD(ROW()-1,12)=0,IFERROR(PRODUCT(1+OFFSET(G155,-11,0,12,1))-1,""),"")</f>
        <v/>
      </c>
      <c r="J155" s="12">
        <v>43739</v>
      </c>
      <c r="K155" s="13" t="str">
        <f t="shared" si="8"/>
        <v>October</v>
      </c>
      <c r="L155" s="13">
        <f t="shared" si="9"/>
        <v>2019</v>
      </c>
    </row>
    <row r="156" spans="1:12">
      <c r="A156" s="7" t="s">
        <v>16</v>
      </c>
      <c r="B156" s="11" t="str">
        <f t="shared" si="7"/>
        <v>Ethical fund</v>
      </c>
      <c r="C156" s="7">
        <v>410208.55</v>
      </c>
      <c r="D156" s="7">
        <v>146431829.03</v>
      </c>
      <c r="E156" s="7">
        <v>1322710</v>
      </c>
      <c r="F156" s="7">
        <v>0.2049</v>
      </c>
      <c r="G156" s="7">
        <f>IF(D156=0,"",C156/D156)</f>
        <v>0.00280136192190811</v>
      </c>
      <c r="H156" s="7">
        <f>IF(MOD(ROW()-2,12)=0,"",(D156/E156)/(D155/E155)-1)</f>
        <v>0.0503083366510602</v>
      </c>
      <c r="I156" t="str">
        <f ca="1" t="array" ref="I156">IF(MOD(ROW()-1,12)=0,IFERROR(PRODUCT(1+OFFSET(G156,-11,0,12,1))-1,""),"")</f>
        <v/>
      </c>
      <c r="J156" s="14">
        <v>43770</v>
      </c>
      <c r="K156" s="13" t="str">
        <f t="shared" si="8"/>
        <v>November</v>
      </c>
      <c r="L156" s="13">
        <f t="shared" si="9"/>
        <v>2019</v>
      </c>
    </row>
    <row r="157" spans="1:12">
      <c r="A157" s="5" t="s">
        <v>16</v>
      </c>
      <c r="B157" s="10" t="str">
        <f t="shared" si="7"/>
        <v>Ethical fund</v>
      </c>
      <c r="C157" s="5">
        <v>337790.01</v>
      </c>
      <c r="D157" s="5">
        <v>152976414.18</v>
      </c>
      <c r="E157" s="5">
        <v>139421</v>
      </c>
      <c r="F157" s="5">
        <v>0.2049</v>
      </c>
      <c r="G157" s="5">
        <f>IF(D157=0,"",C157/D157)</f>
        <v>0.00220811823711947</v>
      </c>
      <c r="H157" s="5">
        <f>IF(MOD(ROW()-2,12)=0,"",(D157/E157)/(D156/E156)-1)</f>
        <v>8.91118158889098</v>
      </c>
      <c r="I157">
        <f ca="1" t="array" ref="I157">IF(MOD(ROW()-1,12)=0,IFERROR(PRODUCT(1+OFFSET(G157,-11,0,12,1))-1,""),"")</f>
        <v>0.0255813069330331</v>
      </c>
      <c r="J157" s="12">
        <v>43800</v>
      </c>
      <c r="K157" s="13" t="str">
        <f t="shared" si="8"/>
        <v>December</v>
      </c>
      <c r="L157" s="13">
        <f t="shared" si="9"/>
        <v>2019</v>
      </c>
    </row>
    <row r="158" spans="1:12">
      <c r="A158" s="6" t="s">
        <v>16</v>
      </c>
      <c r="B158" s="6" t="str">
        <f t="shared" si="7"/>
        <v>Ethical fund</v>
      </c>
      <c r="C158" s="9">
        <v>286604.8</v>
      </c>
      <c r="D158" s="7">
        <v>155352862.63</v>
      </c>
      <c r="E158" s="7">
        <v>1369421</v>
      </c>
      <c r="F158" s="7">
        <v>-0.1028</v>
      </c>
      <c r="G158" s="6">
        <f>IF(D158=0,"",C158/D158)</f>
        <v>0.00184486333336901</v>
      </c>
      <c r="H158" s="6" t="str">
        <f>IF(MOD(ROW()-2,12)=0,"",(D158/E158)/(D157/E157)-1)</f>
        <v/>
      </c>
      <c r="I158" s="13" t="str">
        <f ca="1" t="array" ref="I158">IF(MOD(ROW()-1,12)=0,IFERROR(PRODUCT(1+OFFSET(G158,-11,0,12,1))-1,""),"")</f>
        <v/>
      </c>
      <c r="J158" s="14">
        <v>43861</v>
      </c>
      <c r="K158" s="13" t="str">
        <f t="shared" si="8"/>
        <v>January</v>
      </c>
      <c r="L158" s="13">
        <f t="shared" si="9"/>
        <v>2020</v>
      </c>
    </row>
    <row r="159" spans="1:12">
      <c r="A159" s="4" t="s">
        <v>16</v>
      </c>
      <c r="B159" s="4" t="str">
        <f t="shared" si="7"/>
        <v>Ethical fund</v>
      </c>
      <c r="C159" s="8">
        <v>283936.11</v>
      </c>
      <c r="D159" s="5">
        <v>155352862.63</v>
      </c>
      <c r="E159" s="5">
        <v>1366921</v>
      </c>
      <c r="F159" s="5">
        <v>-0.1028</v>
      </c>
      <c r="G159" s="4">
        <f>IF(D159=0,"",C159/D159)</f>
        <v>0.00182768508538039</v>
      </c>
      <c r="H159" s="4">
        <f>IF(MOD(ROW()-2,12)=0,"",(D159/E159)/(D158/E158)-1)</f>
        <v>0.00182892793365519</v>
      </c>
      <c r="I159" s="13" t="str">
        <f ca="1" t="array" ref="I159">IF(MOD(ROW()-1,12)=0,IFERROR(PRODUCT(1+OFFSET(G159,-11,0,12,1))-1,""),"")</f>
        <v/>
      </c>
      <c r="J159" s="12">
        <v>43889</v>
      </c>
      <c r="K159" s="13" t="str">
        <f t="shared" si="8"/>
        <v>February</v>
      </c>
      <c r="L159" s="13">
        <f t="shared" si="9"/>
        <v>2020</v>
      </c>
    </row>
    <row r="160" spans="1:12">
      <c r="A160" s="6" t="s">
        <v>16</v>
      </c>
      <c r="B160" s="6" t="str">
        <f t="shared" si="7"/>
        <v>Ethical fund</v>
      </c>
      <c r="C160" s="9">
        <v>274616.82</v>
      </c>
      <c r="D160" s="7">
        <v>134909911.17</v>
      </c>
      <c r="E160" s="7">
        <v>1355001</v>
      </c>
      <c r="F160" s="7">
        <v>-0.1028</v>
      </c>
      <c r="G160" s="6">
        <f>IF(D160=0,"",C160/D160)</f>
        <v>0.0020355570440926</v>
      </c>
      <c r="H160" s="6">
        <f>IF(MOD(ROW()-2,12)=0,"",(D160/E160)/(D159/E159)-1)</f>
        <v>-0.123951004504367</v>
      </c>
      <c r="I160" s="13" t="str">
        <f ca="1" t="array" ref="I160">IF(MOD(ROW()-1,12)=0,IFERROR(PRODUCT(1+OFFSET(G160,-11,0,12,1))-1,""),"")</f>
        <v/>
      </c>
      <c r="J160" s="14">
        <v>43921</v>
      </c>
      <c r="K160" s="13" t="str">
        <f t="shared" si="8"/>
        <v>March</v>
      </c>
      <c r="L160" s="13">
        <f t="shared" si="9"/>
        <v>2020</v>
      </c>
    </row>
    <row r="161" spans="1:12">
      <c r="A161" s="4" t="s">
        <v>16</v>
      </c>
      <c r="B161" s="4" t="str">
        <f t="shared" si="7"/>
        <v>Ethical fund</v>
      </c>
      <c r="C161" s="8">
        <v>253329.19</v>
      </c>
      <c r="D161" s="5">
        <v>138166583.49</v>
      </c>
      <c r="E161" s="5">
        <v>1355001</v>
      </c>
      <c r="F161" s="5">
        <v>-0.1028</v>
      </c>
      <c r="G161" s="4">
        <f>IF(D161=0,"",C161/D161)</f>
        <v>0.00183350549460706</v>
      </c>
      <c r="H161" s="4">
        <f>IF(MOD(ROW()-2,12)=0,"",(D161/E161)/(D160/E160)-1)</f>
        <v>0.0241396076222768</v>
      </c>
      <c r="I161" s="13" t="str">
        <f ca="1" t="array" ref="I161">IF(MOD(ROW()-1,12)=0,IFERROR(PRODUCT(1+OFFSET(G161,-11,0,12,1))-1,""),"")</f>
        <v/>
      </c>
      <c r="J161" s="12">
        <v>43951</v>
      </c>
      <c r="K161" s="13" t="str">
        <f t="shared" si="8"/>
        <v>April</v>
      </c>
      <c r="L161" s="13">
        <f t="shared" si="9"/>
        <v>2020</v>
      </c>
    </row>
    <row r="162" spans="1:12">
      <c r="A162" s="6" t="s">
        <v>16</v>
      </c>
      <c r="B162" s="6" t="str">
        <f t="shared" si="7"/>
        <v>Ethical fund</v>
      </c>
      <c r="C162" s="9">
        <v>291156.41</v>
      </c>
      <c r="D162" s="7">
        <v>148610194.85</v>
      </c>
      <c r="E162" s="7">
        <v>1355001</v>
      </c>
      <c r="F162" s="7">
        <v>-0.1028</v>
      </c>
      <c r="G162" s="6">
        <f>IF(D162=0,"",C162/D162)</f>
        <v>0.00195919539903625</v>
      </c>
      <c r="H162" s="6">
        <f>IF(MOD(ROW()-2,12)=0,"",(D162/E162)/(D161/E161)-1)</f>
        <v>0.0755870999788879</v>
      </c>
      <c r="I162" s="13" t="str">
        <f ca="1" t="array" ref="I162">IF(MOD(ROW()-1,12)=0,IFERROR(PRODUCT(1+OFFSET(G162,-11,0,12,1))-1,""),"")</f>
        <v/>
      </c>
      <c r="J162" s="14">
        <v>43982</v>
      </c>
      <c r="K162" s="13" t="str">
        <f t="shared" si="8"/>
        <v>May</v>
      </c>
      <c r="L162" s="13">
        <f t="shared" si="9"/>
        <v>2020</v>
      </c>
    </row>
    <row r="163" spans="1:12">
      <c r="A163" s="4" t="s">
        <v>16</v>
      </c>
      <c r="B163" s="4" t="str">
        <f t="shared" si="7"/>
        <v>Ethical fund</v>
      </c>
      <c r="C163" s="8">
        <v>340020.27</v>
      </c>
      <c r="D163" s="5">
        <v>146605046.61</v>
      </c>
      <c r="E163" s="5">
        <v>1355001</v>
      </c>
      <c r="F163" s="5">
        <v>-0.1028</v>
      </c>
      <c r="G163" s="4">
        <f>IF(D163=0,"",C163/D163)</f>
        <v>0.00231929444355708</v>
      </c>
      <c r="H163" s="4">
        <f>IF(MOD(ROW()-2,12)=0,"",(D163/E163)/(D162/E162)-1)</f>
        <v>-0.0134926694768409</v>
      </c>
      <c r="I163" s="13" t="str">
        <f ca="1" t="array" ref="I163">IF(MOD(ROW()-1,12)=0,IFERROR(PRODUCT(1+OFFSET(G163,-11,0,12,1))-1,""),"")</f>
        <v/>
      </c>
      <c r="J163" s="12">
        <v>44012</v>
      </c>
      <c r="K163" s="13" t="str">
        <f t="shared" si="8"/>
        <v>June</v>
      </c>
      <c r="L163" s="13">
        <f t="shared" si="9"/>
        <v>2020</v>
      </c>
    </row>
    <row r="164" spans="1:12">
      <c r="A164" s="6" t="s">
        <v>16</v>
      </c>
      <c r="B164" s="6" t="str">
        <f t="shared" si="7"/>
        <v>Ethical fund</v>
      </c>
      <c r="C164" s="9">
        <v>271521.97</v>
      </c>
      <c r="D164" s="7">
        <v>147846910.08</v>
      </c>
      <c r="E164" s="7">
        <v>1353398</v>
      </c>
      <c r="F164" s="7">
        <v>-0.1028</v>
      </c>
      <c r="G164" s="6">
        <f>IF(D164=0,"",C164/D164)</f>
        <v>0.00183650757295556</v>
      </c>
      <c r="H164" s="6">
        <f>IF(MOD(ROW()-2,12)=0,"",(D164/E164)/(D163/E163)-1)</f>
        <v>0.00966526904200182</v>
      </c>
      <c r="I164" s="13" t="str">
        <f ca="1" t="array" ref="I164">IF(MOD(ROW()-1,12)=0,IFERROR(PRODUCT(1+OFFSET(G164,-11,0,12,1))-1,""),"")</f>
        <v/>
      </c>
      <c r="J164" s="14">
        <v>44043</v>
      </c>
      <c r="K164" s="13" t="str">
        <f t="shared" si="8"/>
        <v>July</v>
      </c>
      <c r="L164" s="13">
        <f t="shared" si="9"/>
        <v>2020</v>
      </c>
    </row>
    <row r="165" spans="1:12">
      <c r="A165" s="4" t="s">
        <v>16</v>
      </c>
      <c r="B165" s="4" t="str">
        <f t="shared" si="7"/>
        <v>Ethical fund</v>
      </c>
      <c r="C165" s="8">
        <v>276277.08</v>
      </c>
      <c r="D165" s="5">
        <v>150355623.79</v>
      </c>
      <c r="E165" s="5">
        <v>1352010</v>
      </c>
      <c r="F165" s="5">
        <v>-0.1028</v>
      </c>
      <c r="G165" s="4">
        <f>IF(D165=0,"",C165/D165)</f>
        <v>0.00183749083031223</v>
      </c>
      <c r="H165" s="4">
        <f>IF(MOD(ROW()-2,12)=0,"",(D165/E165)/(D164/E164)-1)</f>
        <v>0.0180123598305864</v>
      </c>
      <c r="I165" s="13" t="str">
        <f ca="1" t="array" ref="I165">IF(MOD(ROW()-1,12)=0,IFERROR(PRODUCT(1+OFFSET(G165,-11,0,12,1))-1,""),"")</f>
        <v/>
      </c>
      <c r="J165" s="12">
        <v>44074</v>
      </c>
      <c r="K165" s="13" t="str">
        <f t="shared" si="8"/>
        <v>August</v>
      </c>
      <c r="L165" s="13">
        <f t="shared" si="9"/>
        <v>2020</v>
      </c>
    </row>
    <row r="166" spans="1:12">
      <c r="A166" s="6" t="s">
        <v>16</v>
      </c>
      <c r="B166" s="6" t="str">
        <f t="shared" si="7"/>
        <v>Ethical fund</v>
      </c>
      <c r="C166" s="9">
        <v>270714.63</v>
      </c>
      <c r="D166" s="7">
        <v>155478620.8</v>
      </c>
      <c r="E166" s="7">
        <v>1351510</v>
      </c>
      <c r="F166" s="7">
        <v>-0.1028</v>
      </c>
      <c r="G166" s="6">
        <f>IF(D166=0,"",C166/D166)</f>
        <v>0.00174116948431279</v>
      </c>
      <c r="H166" s="6">
        <f>IF(MOD(ROW()-2,12)=0,"",(D166/E166)/(D165/E165)-1)</f>
        <v>0.0344550953015503</v>
      </c>
      <c r="I166" s="13" t="str">
        <f ca="1" t="array" ref="I166">IF(MOD(ROW()-1,12)=0,IFERROR(PRODUCT(1+OFFSET(G166,-11,0,12,1))-1,""),"")</f>
        <v/>
      </c>
      <c r="J166" s="14">
        <v>44104</v>
      </c>
      <c r="K166" s="13" t="str">
        <f t="shared" si="8"/>
        <v>September</v>
      </c>
      <c r="L166" s="13">
        <f t="shared" si="9"/>
        <v>2020</v>
      </c>
    </row>
    <row r="167" spans="1:12">
      <c r="A167" s="4" t="s">
        <v>16</v>
      </c>
      <c r="B167" s="4" t="str">
        <f t="shared" si="7"/>
        <v>Ethical fund</v>
      </c>
      <c r="C167" s="8">
        <v>295957.29</v>
      </c>
      <c r="D167" s="5">
        <v>170316569.86</v>
      </c>
      <c r="E167" s="5">
        <v>1351510</v>
      </c>
      <c r="F167" s="5">
        <v>-0.1028</v>
      </c>
      <c r="G167" s="4">
        <f>IF(D167=0,"",C167/D167)</f>
        <v>0.00173768935249974</v>
      </c>
      <c r="H167" s="4">
        <f>IF(MOD(ROW()-2,12)=0,"",(D167/E167)/(D166/E166)-1)</f>
        <v>0.0954340151954833</v>
      </c>
      <c r="I167" s="13" t="str">
        <f ca="1" t="array" ref="I167">IF(MOD(ROW()-1,12)=0,IFERROR(PRODUCT(1+OFFSET(G167,-11,0,12,1))-1,""),"")</f>
        <v/>
      </c>
      <c r="J167" s="12">
        <v>44135</v>
      </c>
      <c r="K167" s="13" t="str">
        <f t="shared" si="8"/>
        <v>October</v>
      </c>
      <c r="L167" s="13">
        <f t="shared" si="9"/>
        <v>2020</v>
      </c>
    </row>
    <row r="168" spans="1:12">
      <c r="A168" s="6" t="s">
        <v>16</v>
      </c>
      <c r="B168" s="6" t="str">
        <f t="shared" si="7"/>
        <v>Ethical fund</v>
      </c>
      <c r="C168" s="9">
        <v>304930.08</v>
      </c>
      <c r="D168" s="7">
        <v>176282947.6</v>
      </c>
      <c r="E168" s="7">
        <v>1351510</v>
      </c>
      <c r="F168" s="7">
        <v>-0.1028</v>
      </c>
      <c r="G168" s="6">
        <f>IF(D168=0,"",C168/D168)</f>
        <v>0.00172977638592651</v>
      </c>
      <c r="H168" s="6">
        <f>IF(MOD(ROW()-2,12)=0,"",(D168/E168)/(D167/E167)-1)</f>
        <v>0.0350311055753667</v>
      </c>
      <c r="I168" s="13" t="str">
        <f ca="1" t="array" ref="I168">IF(MOD(ROW()-1,12)=0,IFERROR(PRODUCT(1+OFFSET(G168,-11,0,12,1))-1,""),"")</f>
        <v/>
      </c>
      <c r="J168" s="14">
        <v>44165</v>
      </c>
      <c r="K168" s="13" t="str">
        <f t="shared" si="8"/>
        <v>November</v>
      </c>
      <c r="L168" s="13">
        <f t="shared" si="9"/>
        <v>2020</v>
      </c>
    </row>
    <row r="169" spans="1:12">
      <c r="A169" s="4" t="s">
        <v>16</v>
      </c>
      <c r="B169" s="4" t="str">
        <f t="shared" si="7"/>
        <v>Ethical fund</v>
      </c>
      <c r="C169" s="8">
        <v>926797.06</v>
      </c>
      <c r="D169" s="5">
        <v>181526624.38</v>
      </c>
      <c r="E169" s="5">
        <v>1351010</v>
      </c>
      <c r="F169" s="5">
        <v>-0.1028</v>
      </c>
      <c r="G169" s="4">
        <f>IF(D169=0,"",C169/D169)</f>
        <v>0.00510557094952575</v>
      </c>
      <c r="H169" s="4">
        <f>IF(MOD(ROW()-2,12)=0,"",(D169/E169)/(D168/E168)-1)</f>
        <v>0.0301268992460879</v>
      </c>
      <c r="I169" s="13">
        <f ca="1" t="array" ref="I169">IF(MOD(ROW()-1,12)=0,IFERROR(PRODUCT(1+OFFSET(G169,-11,0,12,1))-1,""),"")</f>
        <v>0.0261107778178402</v>
      </c>
      <c r="J169" s="12">
        <v>44196</v>
      </c>
      <c r="K169" s="13" t="str">
        <f t="shared" si="8"/>
        <v>December</v>
      </c>
      <c r="L169" s="13">
        <f t="shared" si="9"/>
        <v>2020</v>
      </c>
    </row>
    <row r="170" spans="1:12">
      <c r="A170" s="7" t="s">
        <v>17</v>
      </c>
      <c r="B170" s="11" t="str">
        <f t="shared" si="7"/>
        <v>Ethical fund</v>
      </c>
      <c r="C170" s="7">
        <v>892826</v>
      </c>
      <c r="D170" s="7">
        <v>537073224</v>
      </c>
      <c r="E170" s="7">
        <v>500262295</v>
      </c>
      <c r="F170" s="7">
        <v>0.2049</v>
      </c>
      <c r="G170" s="7">
        <f>IF(D170=0,"",C170/D170)</f>
        <v>0.0016623915699063</v>
      </c>
      <c r="H170" s="7" t="str">
        <f>IF(MOD(ROW()-2,12)=0,"",(D170/E170)/(D169/E169)-1)</f>
        <v/>
      </c>
      <c r="I170" t="str">
        <f ca="1" t="array" ref="I170">IF(MOD(ROW()-1,12)=0,IFERROR(PRODUCT(1+OFFSET(G170,-11,0,12,1))-1,""),"")</f>
        <v/>
      </c>
      <c r="J170" s="14">
        <v>43466</v>
      </c>
      <c r="K170" s="13" t="str">
        <f t="shared" si="8"/>
        <v>January</v>
      </c>
      <c r="L170" s="13">
        <f t="shared" si="9"/>
        <v>2019</v>
      </c>
    </row>
    <row r="171" spans="1:12">
      <c r="A171" s="5" t="s">
        <v>17</v>
      </c>
      <c r="B171" s="10" t="str">
        <f t="shared" si="7"/>
        <v>Ethical fund</v>
      </c>
      <c r="C171" s="5">
        <v>1697204</v>
      </c>
      <c r="D171" s="5">
        <v>514319971</v>
      </c>
      <c r="E171" s="5">
        <v>499043560</v>
      </c>
      <c r="F171" s="5">
        <v>0.2049</v>
      </c>
      <c r="G171" s="5">
        <f>IF(D171=0,"",C171/D171)</f>
        <v>0.00329989908169442</v>
      </c>
      <c r="H171" s="5">
        <f>IF(MOD(ROW()-2,12)=0,"",(D171/E171)/(D170/E170)-1)</f>
        <v>-0.040026592058077</v>
      </c>
      <c r="I171" t="str">
        <f ca="1" t="array" ref="I171">IF(MOD(ROW()-1,12)=0,IFERROR(PRODUCT(1+OFFSET(G171,-11,0,12,1))-1,""),"")</f>
        <v/>
      </c>
      <c r="J171" s="12">
        <v>43497</v>
      </c>
      <c r="K171" s="13" t="str">
        <f t="shared" si="8"/>
        <v>February</v>
      </c>
      <c r="L171" s="13">
        <f t="shared" si="9"/>
        <v>2019</v>
      </c>
    </row>
    <row r="172" spans="1:12">
      <c r="A172" s="7" t="s">
        <v>17</v>
      </c>
      <c r="B172" s="11" t="str">
        <f t="shared" si="7"/>
        <v>Ethical fund</v>
      </c>
      <c r="C172" s="7">
        <v>1359062</v>
      </c>
      <c r="D172" s="7">
        <v>532966918</v>
      </c>
      <c r="E172" s="7">
        <v>493043527</v>
      </c>
      <c r="F172" s="7">
        <v>0.2049</v>
      </c>
      <c r="G172" s="7">
        <f>IF(D172=0,"",C172/D172)</f>
        <v>0.00254999316861915</v>
      </c>
      <c r="H172" s="7">
        <f>IF(MOD(ROW()-2,12)=0,"",(D172/E172)/(D171/E171)-1)</f>
        <v>0.0488661227429381</v>
      </c>
      <c r="I172" t="str">
        <f ca="1" t="array" ref="I172">IF(MOD(ROW()-1,12)=0,IFERROR(PRODUCT(1+OFFSET(G172,-11,0,12,1))-1,""),"")</f>
        <v/>
      </c>
      <c r="J172" s="14">
        <v>43525</v>
      </c>
      <c r="K172" s="13" t="str">
        <f t="shared" si="8"/>
        <v>March</v>
      </c>
      <c r="L172" s="13">
        <f t="shared" si="9"/>
        <v>2019</v>
      </c>
    </row>
    <row r="173" spans="1:12">
      <c r="A173" s="5" t="s">
        <v>17</v>
      </c>
      <c r="B173" s="10" t="str">
        <f t="shared" si="7"/>
        <v>Ethical fund</v>
      </c>
      <c r="C173" s="5">
        <v>911873</v>
      </c>
      <c r="D173" s="5">
        <v>536952598</v>
      </c>
      <c r="E173" s="5">
        <v>493718130</v>
      </c>
      <c r="F173" s="5">
        <v>0.2049</v>
      </c>
      <c r="G173" s="5">
        <f>IF(D173=0,"",C173/D173)</f>
        <v>0.00169823742988948</v>
      </c>
      <c r="H173" s="5">
        <f>IF(MOD(ROW()-2,12)=0,"",(D173/E173)/(D172/E172)-1)</f>
        <v>0.00610169691803963</v>
      </c>
      <c r="I173" t="str">
        <f ca="1" t="array" ref="I173">IF(MOD(ROW()-1,12)=0,IFERROR(PRODUCT(1+OFFSET(G173,-11,0,12,1))-1,""),"")</f>
        <v/>
      </c>
      <c r="J173" s="12">
        <v>43556</v>
      </c>
      <c r="K173" s="13" t="str">
        <f t="shared" si="8"/>
        <v>April</v>
      </c>
      <c r="L173" s="13">
        <f t="shared" si="9"/>
        <v>2019</v>
      </c>
    </row>
    <row r="174" spans="1:12">
      <c r="A174" s="7" t="s">
        <v>17</v>
      </c>
      <c r="B174" s="11" t="str">
        <f t="shared" si="7"/>
        <v>Ethical fund</v>
      </c>
      <c r="C174" s="7">
        <v>913320</v>
      </c>
      <c r="D174" s="7">
        <v>532148695</v>
      </c>
      <c r="E174" s="7">
        <v>491071184</v>
      </c>
      <c r="F174" s="7">
        <v>0.2049</v>
      </c>
      <c r="G174" s="7">
        <f>IF(D174=0,"",C174/D174)</f>
        <v>0.00171628721179143</v>
      </c>
      <c r="H174" s="7">
        <f>IF(MOD(ROW()-2,12)=0,"",(D174/E174)/(D173/E173)-1)</f>
        <v>-0.00360468163034489</v>
      </c>
      <c r="I174" t="str">
        <f ca="1" t="array" ref="I174">IF(MOD(ROW()-1,12)=0,IFERROR(PRODUCT(1+OFFSET(G174,-11,0,12,1))-1,""),"")</f>
        <v/>
      </c>
      <c r="J174" s="14">
        <v>43586</v>
      </c>
      <c r="K174" s="13" t="str">
        <f t="shared" si="8"/>
        <v>May</v>
      </c>
      <c r="L174" s="13">
        <f t="shared" si="9"/>
        <v>2019</v>
      </c>
    </row>
    <row r="175" spans="1:12">
      <c r="A175" s="5" t="s">
        <v>17</v>
      </c>
      <c r="B175" s="10" t="str">
        <f t="shared" si="7"/>
        <v>Ethical fund</v>
      </c>
      <c r="C175" s="5">
        <v>930679</v>
      </c>
      <c r="D175" s="5">
        <v>533856497</v>
      </c>
      <c r="E175" s="5">
        <v>491102593</v>
      </c>
      <c r="F175" s="5">
        <v>0.2049</v>
      </c>
      <c r="G175" s="5">
        <f>IF(D175=0,"",C175/D175)</f>
        <v>0.00174331305365756</v>
      </c>
      <c r="H175" s="5">
        <f>IF(MOD(ROW()-2,12)=0,"",(D175/E175)/(D174/E174)-1)</f>
        <v>0.00314509580374045</v>
      </c>
      <c r="I175" t="str">
        <f ca="1" t="array" ref="I175">IF(MOD(ROW()-1,12)=0,IFERROR(PRODUCT(1+OFFSET(G175,-11,0,12,1))-1,""),"")</f>
        <v/>
      </c>
      <c r="J175" s="12">
        <v>43617</v>
      </c>
      <c r="K175" s="13" t="str">
        <f t="shared" si="8"/>
        <v>June</v>
      </c>
      <c r="L175" s="13">
        <f t="shared" si="9"/>
        <v>2019</v>
      </c>
    </row>
    <row r="176" spans="1:12">
      <c r="A176" s="7" t="s">
        <v>17</v>
      </c>
      <c r="B176" s="11" t="str">
        <f t="shared" si="7"/>
        <v>Ethical fund</v>
      </c>
      <c r="C176" s="7">
        <v>890421</v>
      </c>
      <c r="D176" s="7">
        <v>495274775</v>
      </c>
      <c r="E176" s="7">
        <v>498535383</v>
      </c>
      <c r="F176" s="7">
        <v>0.2049</v>
      </c>
      <c r="G176" s="7">
        <f>IF(D176=0,"",C176/D176)</f>
        <v>0.00179783232449099</v>
      </c>
      <c r="H176" s="7">
        <f>IF(MOD(ROW()-2,12)=0,"",(D176/E176)/(D175/E175)-1)</f>
        <v>-0.0861016003920718</v>
      </c>
      <c r="I176" t="str">
        <f ca="1" t="array" ref="I176">IF(MOD(ROW()-1,12)=0,IFERROR(PRODUCT(1+OFFSET(G176,-11,0,12,1))-1,""),"")</f>
        <v/>
      </c>
      <c r="J176" s="14">
        <v>43647</v>
      </c>
      <c r="K176" s="13" t="str">
        <f t="shared" si="8"/>
        <v>July</v>
      </c>
      <c r="L176" s="13">
        <f t="shared" si="9"/>
        <v>2019</v>
      </c>
    </row>
    <row r="177" spans="1:12">
      <c r="A177" s="5" t="s">
        <v>17</v>
      </c>
      <c r="B177" s="10" t="str">
        <f t="shared" si="7"/>
        <v>Ethical fund</v>
      </c>
      <c r="C177" s="5">
        <v>864096</v>
      </c>
      <c r="D177" s="5">
        <v>493920687</v>
      </c>
      <c r="E177" s="5">
        <v>497825886</v>
      </c>
      <c r="F177" s="5">
        <v>0.2049</v>
      </c>
      <c r="G177" s="5">
        <f>IF(D177=0,"",C177/D177)</f>
        <v>0.0017494630671341</v>
      </c>
      <c r="H177" s="5">
        <f>IF(MOD(ROW()-2,12)=0,"",(D177/E177)/(D176/E176)-1)</f>
        <v>-0.00131271909554731</v>
      </c>
      <c r="I177" t="str">
        <f ca="1" t="array" ref="I177">IF(MOD(ROW()-1,12)=0,IFERROR(PRODUCT(1+OFFSET(G177,-11,0,12,1))-1,""),"")</f>
        <v/>
      </c>
      <c r="J177" s="12">
        <v>43678</v>
      </c>
      <c r="K177" s="13" t="str">
        <f t="shared" si="8"/>
        <v>August</v>
      </c>
      <c r="L177" s="13">
        <f t="shared" si="9"/>
        <v>2019</v>
      </c>
    </row>
    <row r="178" spans="1:12">
      <c r="A178" s="7" t="s">
        <v>17</v>
      </c>
      <c r="B178" s="11" t="str">
        <f t="shared" si="7"/>
        <v>Ethical fund</v>
      </c>
      <c r="C178" s="7">
        <v>844185</v>
      </c>
      <c r="D178" s="7">
        <v>501346294</v>
      </c>
      <c r="E178" s="7">
        <v>497907978</v>
      </c>
      <c r="F178" s="7">
        <v>0.2049</v>
      </c>
      <c r="G178" s="7">
        <f>IF(D178=0,"",C178/D178)</f>
        <v>0.00168383612306108</v>
      </c>
      <c r="H178" s="7">
        <f>IF(MOD(ROW()-2,12)=0,"",(D178/E178)/(D177/E177)-1)</f>
        <v>0.0148666543129423</v>
      </c>
      <c r="I178" t="str">
        <f ca="1" t="array" ref="I178">IF(MOD(ROW()-1,12)=0,IFERROR(PRODUCT(1+OFFSET(G178,-11,0,12,1))-1,""),"")</f>
        <v/>
      </c>
      <c r="J178" s="14">
        <v>43709</v>
      </c>
      <c r="K178" s="13" t="str">
        <f t="shared" si="8"/>
        <v>September</v>
      </c>
      <c r="L178" s="13">
        <f t="shared" si="9"/>
        <v>2019</v>
      </c>
    </row>
    <row r="179" spans="1:12">
      <c r="A179" s="5" t="s">
        <v>17</v>
      </c>
      <c r="B179" s="10" t="str">
        <f t="shared" si="7"/>
        <v>Ethical fund</v>
      </c>
      <c r="C179" s="5">
        <v>1003024</v>
      </c>
      <c r="D179" s="5">
        <v>502730366</v>
      </c>
      <c r="E179" s="5">
        <v>497865038</v>
      </c>
      <c r="F179" s="5">
        <v>0.2049</v>
      </c>
      <c r="G179" s="5">
        <f>IF(D179=0,"",C179/D179)</f>
        <v>0.00199515300414537</v>
      </c>
      <c r="H179" s="5">
        <f>IF(MOD(ROW()-2,12)=0,"",(D179/E179)/(D178/E178)-1)</f>
        <v>0.00284719692400959</v>
      </c>
      <c r="I179" t="str">
        <f ca="1" t="array" ref="I179">IF(MOD(ROW()-1,12)=0,IFERROR(PRODUCT(1+OFFSET(G179,-11,0,12,1))-1,""),"")</f>
        <v/>
      </c>
      <c r="J179" s="12">
        <v>43739</v>
      </c>
      <c r="K179" s="13" t="str">
        <f t="shared" si="8"/>
        <v>October</v>
      </c>
      <c r="L179" s="13">
        <f t="shared" si="9"/>
        <v>2019</v>
      </c>
    </row>
    <row r="180" spans="1:12">
      <c r="A180" s="7" t="s">
        <v>17</v>
      </c>
      <c r="B180" s="11" t="str">
        <f t="shared" si="7"/>
        <v>Ethical fund</v>
      </c>
      <c r="C180" s="7">
        <v>851673</v>
      </c>
      <c r="D180" s="7">
        <v>505616706</v>
      </c>
      <c r="E180" s="7">
        <v>495917123</v>
      </c>
      <c r="F180" s="7">
        <v>0.2049</v>
      </c>
      <c r="G180" s="7">
        <f>IF(D180=0,"",C180/D180)</f>
        <v>0.00168442416932323</v>
      </c>
      <c r="H180" s="7">
        <f>IF(MOD(ROW()-2,12)=0,"",(D180/E180)/(D179/E179)-1)</f>
        <v>0.00969178383343627</v>
      </c>
      <c r="I180" t="str">
        <f ca="1" t="array" ref="I180">IF(MOD(ROW()-1,12)=0,IFERROR(PRODUCT(1+OFFSET(G180,-11,0,12,1))-1,""),"")</f>
        <v/>
      </c>
      <c r="J180" s="14">
        <v>43770</v>
      </c>
      <c r="K180" s="13" t="str">
        <f t="shared" si="8"/>
        <v>November</v>
      </c>
      <c r="L180" s="13">
        <f t="shared" si="9"/>
        <v>2019</v>
      </c>
    </row>
    <row r="181" spans="1:12">
      <c r="A181" s="5" t="s">
        <v>17</v>
      </c>
      <c r="B181" s="10" t="str">
        <f t="shared" si="7"/>
        <v>Ethical fund</v>
      </c>
      <c r="C181" s="5">
        <v>890177</v>
      </c>
      <c r="D181" s="5">
        <v>519159059</v>
      </c>
      <c r="E181" s="5">
        <v>496605784</v>
      </c>
      <c r="F181" s="5">
        <v>0.2049</v>
      </c>
      <c r="G181" s="5">
        <f>IF(D181=0,"",C181/D181)</f>
        <v>0.00171465177110586</v>
      </c>
      <c r="H181" s="5">
        <f>IF(MOD(ROW()-2,12)=0,"",(D181/E181)/(D180/E180)-1)</f>
        <v>0.0253599543188758</v>
      </c>
      <c r="I181">
        <f ca="1" t="array" ref="I181">IF(MOD(ROW()-1,12)=0,IFERROR(PRODUCT(1+OFFSET(G181,-11,0,12,1))-1,""),"")</f>
        <v>0.0235444577512496</v>
      </c>
      <c r="J181" s="12">
        <v>43800</v>
      </c>
      <c r="K181" s="13" t="str">
        <f t="shared" si="8"/>
        <v>December</v>
      </c>
      <c r="L181" s="13">
        <f t="shared" si="9"/>
        <v>2019</v>
      </c>
    </row>
    <row r="182" spans="1:12">
      <c r="A182" s="6" t="s">
        <v>17</v>
      </c>
      <c r="B182" s="6" t="str">
        <f t="shared" si="7"/>
        <v>Ethical fund</v>
      </c>
      <c r="C182" s="9">
        <v>914296</v>
      </c>
      <c r="D182" s="7">
        <v>523653061</v>
      </c>
      <c r="E182" s="7">
        <v>496108497</v>
      </c>
      <c r="F182" s="7">
        <v>-0.1028</v>
      </c>
      <c r="G182" s="6">
        <f>IF(D182=0,"",C182/D182)</f>
        <v>0.00174599571375369</v>
      </c>
      <c r="H182" s="6" t="str">
        <f>IF(MOD(ROW()-2,12)=0,"",(D182/E182)/(D181/E181)-1)</f>
        <v/>
      </c>
      <c r="I182" s="13" t="str">
        <f ca="1" t="array" ref="I182">IF(MOD(ROW()-1,12)=0,IFERROR(PRODUCT(1+OFFSET(G182,-11,0,12,1))-1,""),"")</f>
        <v/>
      </c>
      <c r="J182" s="14">
        <v>43861</v>
      </c>
      <c r="K182" s="13" t="str">
        <f t="shared" si="8"/>
        <v>January</v>
      </c>
      <c r="L182" s="13">
        <f t="shared" si="9"/>
        <v>2020</v>
      </c>
    </row>
    <row r="183" spans="1:12">
      <c r="A183" s="4" t="s">
        <v>17</v>
      </c>
      <c r="B183" s="4" t="str">
        <f t="shared" si="7"/>
        <v>Ethical fund</v>
      </c>
      <c r="C183" s="8">
        <v>840714</v>
      </c>
      <c r="D183" s="5">
        <v>512728631</v>
      </c>
      <c r="E183" s="5">
        <v>496252714</v>
      </c>
      <c r="F183" s="5">
        <v>-0.1028</v>
      </c>
      <c r="G183" s="4">
        <f>IF(D183=0,"",C183/D183)</f>
        <v>0.00163968608181742</v>
      </c>
      <c r="H183" s="4">
        <f>IF(MOD(ROW()-2,12)=0,"",(D183/E183)/(D182/E182)-1)</f>
        <v>-0.0211465107799679</v>
      </c>
      <c r="I183" s="13" t="str">
        <f ca="1" t="array" ref="I183">IF(MOD(ROW()-1,12)=0,IFERROR(PRODUCT(1+OFFSET(G183,-11,0,12,1))-1,""),"")</f>
        <v/>
      </c>
      <c r="J183" s="12">
        <v>43889</v>
      </c>
      <c r="K183" s="13" t="str">
        <f t="shared" si="8"/>
        <v>February</v>
      </c>
      <c r="L183" s="13">
        <f t="shared" si="9"/>
        <v>2020</v>
      </c>
    </row>
    <row r="184" spans="1:12">
      <c r="A184" s="6" t="s">
        <v>17</v>
      </c>
      <c r="B184" s="6" t="str">
        <f t="shared" si="7"/>
        <v>Ethical fund</v>
      </c>
      <c r="C184" s="9">
        <v>864264</v>
      </c>
      <c r="D184" s="7">
        <v>485597932</v>
      </c>
      <c r="E184" s="7">
        <v>496035806</v>
      </c>
      <c r="F184" s="7">
        <v>-0.1028</v>
      </c>
      <c r="G184" s="6">
        <f>IF(D184=0,"",C184/D184)</f>
        <v>0.00177979341147606</v>
      </c>
      <c r="H184" s="6">
        <f>IF(MOD(ROW()-2,12)=0,"",(D184/E184)/(D183/E183)-1)</f>
        <v>-0.0525001992805095</v>
      </c>
      <c r="I184" s="13" t="str">
        <f ca="1" t="array" ref="I184">IF(MOD(ROW()-1,12)=0,IFERROR(PRODUCT(1+OFFSET(G184,-11,0,12,1))-1,""),"")</f>
        <v/>
      </c>
      <c r="J184" s="14">
        <v>43921</v>
      </c>
      <c r="K184" s="13" t="str">
        <f t="shared" si="8"/>
        <v>March</v>
      </c>
      <c r="L184" s="13">
        <f t="shared" si="9"/>
        <v>2020</v>
      </c>
    </row>
    <row r="185" spans="1:12">
      <c r="A185" s="4" t="s">
        <v>17</v>
      </c>
      <c r="B185" s="4" t="str">
        <f t="shared" si="7"/>
        <v>Ethical fund</v>
      </c>
      <c r="C185" s="8">
        <v>831498</v>
      </c>
      <c r="D185" s="5">
        <v>493906827</v>
      </c>
      <c r="E185" s="5">
        <v>495975470</v>
      </c>
      <c r="F185" s="5">
        <v>-0.1028</v>
      </c>
      <c r="G185" s="4">
        <f>IF(D185=0,"",C185/D185)</f>
        <v>0.00168351185799665</v>
      </c>
      <c r="H185" s="4">
        <f>IF(MOD(ROW()-2,12)=0,"",(D185/E185)/(D184/E184)-1)</f>
        <v>0.0172343801232313</v>
      </c>
      <c r="I185" s="13" t="str">
        <f ca="1" t="array" ref="I185">IF(MOD(ROW()-1,12)=0,IFERROR(PRODUCT(1+OFFSET(G185,-11,0,12,1))-1,""),"")</f>
        <v/>
      </c>
      <c r="J185" s="12">
        <v>43951</v>
      </c>
      <c r="K185" s="13" t="str">
        <f t="shared" si="8"/>
        <v>April</v>
      </c>
      <c r="L185" s="13">
        <f t="shared" si="9"/>
        <v>2020</v>
      </c>
    </row>
    <row r="186" spans="1:12">
      <c r="A186" s="6" t="s">
        <v>17</v>
      </c>
      <c r="B186" s="6" t="str">
        <f t="shared" si="7"/>
        <v>Ethical fund</v>
      </c>
      <c r="C186" s="9">
        <v>869665</v>
      </c>
      <c r="D186" s="7">
        <v>506221260</v>
      </c>
      <c r="E186" s="7">
        <v>495980262</v>
      </c>
      <c r="F186" s="7">
        <v>-0.1028</v>
      </c>
      <c r="G186" s="6">
        <f>IF(D186=0,"",C186/D186)</f>
        <v>0.00171795431902643</v>
      </c>
      <c r="H186" s="6">
        <f>IF(MOD(ROW()-2,12)=0,"",(D186/E186)/(D185/E185)-1)</f>
        <v>0.0249228019980532</v>
      </c>
      <c r="I186" s="13" t="str">
        <f ca="1" t="array" ref="I186">IF(MOD(ROW()-1,12)=0,IFERROR(PRODUCT(1+OFFSET(G186,-11,0,12,1))-1,""),"")</f>
        <v/>
      </c>
      <c r="J186" s="14">
        <v>43982</v>
      </c>
      <c r="K186" s="13" t="str">
        <f t="shared" si="8"/>
        <v>May</v>
      </c>
      <c r="L186" s="13">
        <f t="shared" si="9"/>
        <v>2020</v>
      </c>
    </row>
    <row r="187" spans="1:12">
      <c r="A187" s="4" t="s">
        <v>17</v>
      </c>
      <c r="B187" s="4" t="str">
        <f t="shared" si="7"/>
        <v>Ethical fund</v>
      </c>
      <c r="C187" s="8">
        <v>850366</v>
      </c>
      <c r="D187" s="5">
        <v>507231590</v>
      </c>
      <c r="E187" s="5">
        <v>492939174</v>
      </c>
      <c r="F187" s="5">
        <v>-0.1028</v>
      </c>
      <c r="G187" s="4">
        <f>IF(D187=0,"",C187/D187)</f>
        <v>0.00167648470001642</v>
      </c>
      <c r="H187" s="4">
        <f>IF(MOD(ROW()-2,12)=0,"",(D187/E187)/(D186/E186)-1)</f>
        <v>0.00817743639273383</v>
      </c>
      <c r="I187" s="13" t="str">
        <f ca="1" t="array" ref="I187">IF(MOD(ROW()-1,12)=0,IFERROR(PRODUCT(1+OFFSET(G187,-11,0,12,1))-1,""),"")</f>
        <v/>
      </c>
      <c r="J187" s="12">
        <v>44012</v>
      </c>
      <c r="K187" s="13" t="str">
        <f t="shared" si="8"/>
        <v>June</v>
      </c>
      <c r="L187" s="13">
        <f t="shared" si="9"/>
        <v>2020</v>
      </c>
    </row>
    <row r="188" spans="1:12">
      <c r="A188" s="6" t="s">
        <v>17</v>
      </c>
      <c r="B188" s="6" t="str">
        <f t="shared" si="7"/>
        <v>Ethical fund</v>
      </c>
      <c r="C188" s="9">
        <v>862007</v>
      </c>
      <c r="D188" s="7">
        <v>484972605</v>
      </c>
      <c r="E188" s="7">
        <v>496062791</v>
      </c>
      <c r="F188" s="7">
        <v>-0.1028</v>
      </c>
      <c r="G188" s="6">
        <f>IF(D188=0,"",C188/D188)</f>
        <v>0.00177743441817708</v>
      </c>
      <c r="H188" s="6">
        <f>IF(MOD(ROW()-2,12)=0,"",(D188/E188)/(D187/E187)-1)</f>
        <v>-0.0499037710164396</v>
      </c>
      <c r="I188" s="13" t="str">
        <f ca="1" t="array" ref="I188">IF(MOD(ROW()-1,12)=0,IFERROR(PRODUCT(1+OFFSET(G188,-11,0,12,1))-1,""),"")</f>
        <v/>
      </c>
      <c r="J188" s="14">
        <v>44043</v>
      </c>
      <c r="K188" s="13" t="str">
        <f t="shared" si="8"/>
        <v>July</v>
      </c>
      <c r="L188" s="13">
        <f t="shared" si="9"/>
        <v>2020</v>
      </c>
    </row>
    <row r="189" spans="1:12">
      <c r="A189" s="4" t="s">
        <v>17</v>
      </c>
      <c r="B189" s="4" t="str">
        <f t="shared" si="7"/>
        <v>Ethical fund</v>
      </c>
      <c r="C189" s="8">
        <v>850573</v>
      </c>
      <c r="D189" s="5">
        <v>496957633</v>
      </c>
      <c r="E189" s="5">
        <v>495884354</v>
      </c>
      <c r="F189" s="5">
        <v>-0.1028</v>
      </c>
      <c r="G189" s="4">
        <f>IF(D189=0,"",C189/D189)</f>
        <v>0.00171156038969624</v>
      </c>
      <c r="H189" s="4">
        <f>IF(MOD(ROW()-2,12)=0,"",(D189/E189)/(D188/E188)-1)</f>
        <v>0.0250815222940901</v>
      </c>
      <c r="I189" s="13" t="str">
        <f ca="1" t="array" ref="I189">IF(MOD(ROW()-1,12)=0,IFERROR(PRODUCT(1+OFFSET(G189,-11,0,12,1))-1,""),"")</f>
        <v/>
      </c>
      <c r="J189" s="12">
        <v>44074</v>
      </c>
      <c r="K189" s="13" t="str">
        <f t="shared" si="8"/>
        <v>August</v>
      </c>
      <c r="L189" s="13">
        <f t="shared" si="9"/>
        <v>2020</v>
      </c>
    </row>
    <row r="190" spans="1:12">
      <c r="A190" s="6" t="s">
        <v>17</v>
      </c>
      <c r="B190" s="6" t="str">
        <f t="shared" si="7"/>
        <v>Ethical fund</v>
      </c>
      <c r="C190" s="9">
        <v>848254</v>
      </c>
      <c r="D190" s="7">
        <v>508485194</v>
      </c>
      <c r="E190" s="7">
        <v>497809376</v>
      </c>
      <c r="F190" s="7">
        <v>-0.1028</v>
      </c>
      <c r="G190" s="6">
        <f>IF(D190=0,"",C190/D190)</f>
        <v>0.00166819803213385</v>
      </c>
      <c r="H190" s="6">
        <f>IF(MOD(ROW()-2,12)=0,"",(D190/E190)/(D189/E189)-1)</f>
        <v>0.0192395792396376</v>
      </c>
      <c r="I190" s="13" t="str">
        <f ca="1" t="array" ref="I190">IF(MOD(ROW()-1,12)=0,IFERROR(PRODUCT(1+OFFSET(G190,-11,0,12,1))-1,""),"")</f>
        <v/>
      </c>
      <c r="J190" s="14">
        <v>44104</v>
      </c>
      <c r="K190" s="13" t="str">
        <f t="shared" si="8"/>
        <v>September</v>
      </c>
      <c r="L190" s="13">
        <f t="shared" si="9"/>
        <v>2020</v>
      </c>
    </row>
    <row r="191" spans="1:12">
      <c r="A191" s="4" t="s">
        <v>17</v>
      </c>
      <c r="B191" s="4" t="str">
        <f t="shared" si="7"/>
        <v>Ethical fund</v>
      </c>
      <c r="C191" s="8">
        <v>889688</v>
      </c>
      <c r="D191" s="5">
        <v>490689094</v>
      </c>
      <c r="E191" s="5">
        <v>497765069</v>
      </c>
      <c r="F191" s="5">
        <v>-0.1028</v>
      </c>
      <c r="G191" s="4">
        <f>IF(D191=0,"",C191/D191)</f>
        <v>0.00181313995130285</v>
      </c>
      <c r="H191" s="4">
        <f>IF(MOD(ROW()-2,12)=0,"",(D191/E191)/(D190/E190)-1)</f>
        <v>-0.0349123692395501</v>
      </c>
      <c r="I191" s="13" t="str">
        <f ca="1" t="array" ref="I191">IF(MOD(ROW()-1,12)=0,IFERROR(PRODUCT(1+OFFSET(G191,-11,0,12,1))-1,""),"")</f>
        <v/>
      </c>
      <c r="J191" s="12">
        <v>44135</v>
      </c>
      <c r="K191" s="13" t="str">
        <f t="shared" si="8"/>
        <v>October</v>
      </c>
      <c r="L191" s="13">
        <f t="shared" si="9"/>
        <v>2020</v>
      </c>
    </row>
    <row r="192" spans="1:12">
      <c r="A192" s="6" t="s">
        <v>17</v>
      </c>
      <c r="B192" s="6" t="str">
        <f t="shared" si="7"/>
        <v>Ethical fund</v>
      </c>
      <c r="C192" s="9">
        <v>886415</v>
      </c>
      <c r="D192" s="7">
        <v>514625888</v>
      </c>
      <c r="E192" s="7">
        <v>497751460</v>
      </c>
      <c r="F192" s="7">
        <v>-0.1028</v>
      </c>
      <c r="G192" s="6">
        <f>IF(D192=0,"",C192/D192)</f>
        <v>0.00172244541261787</v>
      </c>
      <c r="H192" s="6">
        <f>IF(MOD(ROW()-2,12)=0,"",(D192/E192)/(D191/E191)-1)</f>
        <v>0.0488106718813022</v>
      </c>
      <c r="I192" s="13" t="str">
        <f ca="1" t="array" ref="I192">IF(MOD(ROW()-1,12)=0,IFERROR(PRODUCT(1+OFFSET(G192,-11,0,12,1))-1,""),"")</f>
        <v/>
      </c>
      <c r="J192" s="14">
        <v>44165</v>
      </c>
      <c r="K192" s="13" t="str">
        <f t="shared" si="8"/>
        <v>November</v>
      </c>
      <c r="L192" s="13">
        <f t="shared" si="9"/>
        <v>2020</v>
      </c>
    </row>
    <row r="193" spans="1:12">
      <c r="A193" s="4" t="s">
        <v>17</v>
      </c>
      <c r="B193" s="4" t="str">
        <f t="shared" si="7"/>
        <v>Ethical fund</v>
      </c>
      <c r="C193" s="8">
        <v>-925252</v>
      </c>
      <c r="D193" s="5">
        <v>518986886</v>
      </c>
      <c r="E193" s="5">
        <v>497783654</v>
      </c>
      <c r="F193" s="5">
        <v>-0.1028</v>
      </c>
      <c r="G193" s="4">
        <f>IF(D193=0,"",C193/D193)</f>
        <v>-0.00178280419979629</v>
      </c>
      <c r="H193" s="4">
        <f>IF(MOD(ROW()-2,12)=0,"",(D193/E193)/(D192/E192)-1)</f>
        <v>0.00840889039708204</v>
      </c>
      <c r="I193" s="13">
        <f ca="1" t="array" ref="I193">IF(MOD(ROW()-1,12)=0,IFERROR(PRODUCT(1+OFFSET(G193,-11,0,12,1))-1,""),"")</f>
        <v>0.0172831694304163</v>
      </c>
      <c r="J193" s="12">
        <v>44196</v>
      </c>
      <c r="K193" s="13" t="str">
        <f t="shared" si="8"/>
        <v>December</v>
      </c>
      <c r="L193" s="13">
        <f t="shared" si="9"/>
        <v>2020</v>
      </c>
    </row>
    <row r="194" spans="1:12">
      <c r="A194" s="4" t="s">
        <v>18</v>
      </c>
      <c r="B194" s="4" t="str">
        <f t="shared" ref="B194:B257" si="10">IF(OR(ISNUMBER(SEARCH("money market",A194)),ISNUMBER(SEARCH("mmf",A194)),ISNUMBER(SEARCH("cash fund",A194))),"Cash/Money Market Fund",IF(OR(ISNUMBER(SEARCH("bond",A194)),ISNUMBER(SEARCH("debt",A194))),"Bond fund",IF(ISNUMBER(SEARCH("equity",A194)),"Equity fund",IF(ISNUMBER(SEARCH("growth",A194)),"Growth fund",IF(ISNUMBER(SEARCH("infrastructural",A194)),"Infrastructure fund",IF(ISNUMBER(SEARCH("income",A194)),"Income fund",IF(ISNUMBER(SEARCH("fixed income",A194)),"Fixed Income fund",IF(OR(ISNUMBER(SEARCH("real estate",A194)),ISNUMBER(SEARCH("riet",A194))),"Real Estate fund","Ethical fund"))))))))</f>
        <v>Cash/Money Market Fund</v>
      </c>
      <c r="C194" s="5">
        <v>1275760.85</v>
      </c>
      <c r="D194" s="5">
        <v>1033451224.94</v>
      </c>
      <c r="E194" s="5">
        <v>1011658117.8</v>
      </c>
      <c r="F194" s="5">
        <v>0.1208</v>
      </c>
      <c r="G194" s="4">
        <f>IF(D194=0,"",C194/D194)</f>
        <v>0.00123446643558245</v>
      </c>
      <c r="H194" s="4" t="str">
        <f>IF(MOD(ROW()-2,12)=0,"",(D194/E194)/(D193/E193)-1)</f>
        <v/>
      </c>
      <c r="I194" s="13" t="str">
        <f ca="1" t="array" ref="I194">IF(MOD(ROW()-1,12)=0,IFERROR(PRODUCT(1+OFFSET(G194,-11,0,12,1))-1,""),"")</f>
        <v/>
      </c>
      <c r="J194" s="12">
        <v>45291</v>
      </c>
      <c r="K194" s="13" t="str">
        <f t="shared" ref="K194:K257" si="11">TEXT(J194,"mmmm")</f>
        <v>December</v>
      </c>
      <c r="L194" s="13">
        <f t="shared" ref="L194:L257" si="12">YEAR(J194)</f>
        <v>2023</v>
      </c>
    </row>
    <row r="195" spans="1:12">
      <c r="A195" s="6" t="s">
        <v>18</v>
      </c>
      <c r="B195" s="6" t="str">
        <f t="shared" si="10"/>
        <v>Cash/Money Market Fund</v>
      </c>
      <c r="C195" s="7">
        <v>1570532.85</v>
      </c>
      <c r="D195" s="7">
        <v>954419353.3</v>
      </c>
      <c r="E195" s="7">
        <v>939142628.14</v>
      </c>
      <c r="F195" s="7">
        <v>0.1208</v>
      </c>
      <c r="G195" s="6">
        <f>IF(D195=0,"",C195/D195)</f>
        <v>0.00164553751405996</v>
      </c>
      <c r="H195" s="6">
        <f>IF(MOD(ROW()-2,12)=0,"",(D195/E195)/(D194/E194)-1)</f>
        <v>-0.00516405241082474</v>
      </c>
      <c r="I195" s="13" t="str">
        <f ca="1" t="array" ref="I195">IF(MOD(ROW()-1,12)=0,IFERROR(PRODUCT(1+OFFSET(G195,-11,0,12,1))-1,""),"")</f>
        <v/>
      </c>
      <c r="J195" s="14">
        <v>45260</v>
      </c>
      <c r="K195" s="13" t="str">
        <f t="shared" si="11"/>
        <v>November</v>
      </c>
      <c r="L195" s="13">
        <f t="shared" si="12"/>
        <v>2023</v>
      </c>
    </row>
    <row r="196" spans="1:12">
      <c r="A196" s="4" t="s">
        <v>18</v>
      </c>
      <c r="B196" s="4" t="str">
        <f t="shared" si="10"/>
        <v>Cash/Money Market Fund</v>
      </c>
      <c r="C196" s="5">
        <v>1630962.73</v>
      </c>
      <c r="D196" s="5">
        <v>960377134.76</v>
      </c>
      <c r="E196" s="5">
        <v>952518306.86</v>
      </c>
      <c r="F196" s="5">
        <v>0.1208</v>
      </c>
      <c r="G196" s="4">
        <f>IF(D196=0,"",C196/D196)</f>
        <v>0.00169825235417291</v>
      </c>
      <c r="H196" s="4">
        <f>IF(MOD(ROW()-2,12)=0,"",(D196/E196)/(D195/E195)-1)</f>
        <v>-0.00788778468603746</v>
      </c>
      <c r="I196" s="13" t="str">
        <f ca="1" t="array" ref="I196">IF(MOD(ROW()-1,12)=0,IFERROR(PRODUCT(1+OFFSET(G196,-11,0,12,1))-1,""),"")</f>
        <v/>
      </c>
      <c r="J196" s="12">
        <v>45230</v>
      </c>
      <c r="K196" s="13" t="str">
        <f t="shared" si="11"/>
        <v>October</v>
      </c>
      <c r="L196" s="13">
        <f t="shared" si="12"/>
        <v>2023</v>
      </c>
    </row>
    <row r="197" spans="1:12">
      <c r="A197" s="6" t="s">
        <v>18</v>
      </c>
      <c r="B197" s="6" t="str">
        <f t="shared" si="10"/>
        <v>Cash/Money Market Fund</v>
      </c>
      <c r="C197" s="7">
        <v>1669677.46</v>
      </c>
      <c r="D197" s="7">
        <v>1027751014.51</v>
      </c>
      <c r="E197" s="7">
        <v>1004967297</v>
      </c>
      <c r="F197" s="7">
        <v>0.1208</v>
      </c>
      <c r="G197" s="6">
        <f>IF(D197=0,"",C197/D197)</f>
        <v>0.00162459334646928</v>
      </c>
      <c r="H197" s="6">
        <f>IF(MOD(ROW()-2,12)=0,"",(D197/E197)/(D196/E196)-1)</f>
        <v>0.014302519951628</v>
      </c>
      <c r="I197" s="13" t="str">
        <f ca="1" t="array" ref="I197">IF(MOD(ROW()-1,12)=0,IFERROR(PRODUCT(1+OFFSET(G197,-11,0,12,1))-1,""),"")</f>
        <v/>
      </c>
      <c r="J197" s="14">
        <v>45199</v>
      </c>
      <c r="K197" s="13" t="str">
        <f t="shared" si="11"/>
        <v>September</v>
      </c>
      <c r="L197" s="13">
        <f t="shared" si="12"/>
        <v>2023</v>
      </c>
    </row>
    <row r="198" spans="1:12">
      <c r="A198" s="4" t="s">
        <v>18</v>
      </c>
      <c r="B198" s="4" t="str">
        <f t="shared" si="10"/>
        <v>Cash/Money Market Fund</v>
      </c>
      <c r="C198" s="5">
        <v>2307387.02</v>
      </c>
      <c r="D198" s="5">
        <v>1064093195.61</v>
      </c>
      <c r="E198" s="5">
        <v>1047787671.62</v>
      </c>
      <c r="F198" s="5">
        <v>0.1208</v>
      </c>
      <c r="G198" s="4">
        <f>IF(D198=0,"",C198/D198)</f>
        <v>0.00216840689285422</v>
      </c>
      <c r="H198" s="4">
        <f>IF(MOD(ROW()-2,12)=0,"",(D198/E198)/(D197/E197)-1)</f>
        <v>-0.00695164300552586</v>
      </c>
      <c r="I198" s="13" t="str">
        <f ca="1" t="array" ref="I198">IF(MOD(ROW()-1,12)=0,IFERROR(PRODUCT(1+OFFSET(G198,-11,0,12,1))-1,""),"")</f>
        <v/>
      </c>
      <c r="J198" s="12">
        <v>45169</v>
      </c>
      <c r="K198" s="13" t="str">
        <f t="shared" si="11"/>
        <v>August</v>
      </c>
      <c r="L198" s="13">
        <f t="shared" si="12"/>
        <v>2023</v>
      </c>
    </row>
    <row r="199" spans="1:12">
      <c r="A199" s="6" t="s">
        <v>18</v>
      </c>
      <c r="B199" s="6" t="str">
        <f t="shared" si="10"/>
        <v>Cash/Money Market Fund</v>
      </c>
      <c r="C199" s="7">
        <v>2325745.71</v>
      </c>
      <c r="D199" s="7">
        <v>1471586009.7</v>
      </c>
      <c r="E199" s="7">
        <v>1460059048.27</v>
      </c>
      <c r="F199" s="7">
        <v>0.1208</v>
      </c>
      <c r="G199" s="6">
        <f>IF(D199=0,"",C199/D199)</f>
        <v>0.00158043477898661</v>
      </c>
      <c r="H199" s="6">
        <f>IF(MOD(ROW()-2,12)=0,"",(D199/E199)/(D198/E198)-1)</f>
        <v>-0.00754951473760712</v>
      </c>
      <c r="I199" s="13" t="str">
        <f ca="1" t="array" ref="I199">IF(MOD(ROW()-1,12)=0,IFERROR(PRODUCT(1+OFFSET(G199,-11,0,12,1))-1,""),"")</f>
        <v/>
      </c>
      <c r="J199" s="14">
        <v>45138</v>
      </c>
      <c r="K199" s="13" t="str">
        <f t="shared" si="11"/>
        <v>July</v>
      </c>
      <c r="L199" s="13">
        <f t="shared" si="12"/>
        <v>2023</v>
      </c>
    </row>
    <row r="200" spans="1:12">
      <c r="A200" s="4" t="s">
        <v>18</v>
      </c>
      <c r="B200" s="4" t="str">
        <f t="shared" si="10"/>
        <v>Cash/Money Market Fund</v>
      </c>
      <c r="C200" s="5">
        <v>2259891.16</v>
      </c>
      <c r="D200" s="5">
        <v>1500602986.98</v>
      </c>
      <c r="E200" s="5">
        <v>1471940020.46</v>
      </c>
      <c r="F200" s="5">
        <v>0.1208</v>
      </c>
      <c r="G200" s="4">
        <f>IF(D200=0,"",C200/D200)</f>
        <v>0.00150598871227631</v>
      </c>
      <c r="H200" s="4">
        <f>IF(MOD(ROW()-2,12)=0,"",(D200/E200)/(D199/E199)-1)</f>
        <v>0.0114873665472548</v>
      </c>
      <c r="I200" s="13" t="str">
        <f ca="1" t="array" ref="I200">IF(MOD(ROW()-1,12)=0,IFERROR(PRODUCT(1+OFFSET(G200,-11,0,12,1))-1,""),"")</f>
        <v/>
      </c>
      <c r="J200" s="12">
        <v>45107</v>
      </c>
      <c r="K200" s="13" t="str">
        <f t="shared" si="11"/>
        <v>June</v>
      </c>
      <c r="L200" s="13">
        <f t="shared" si="12"/>
        <v>2023</v>
      </c>
    </row>
    <row r="201" spans="1:12">
      <c r="A201" s="6" t="s">
        <v>18</v>
      </c>
      <c r="B201" s="6" t="str">
        <f t="shared" si="10"/>
        <v>Cash/Money Market Fund</v>
      </c>
      <c r="C201" s="7">
        <v>2133587.67</v>
      </c>
      <c r="D201" s="7">
        <v>1394518952.48</v>
      </c>
      <c r="E201" s="7">
        <v>1377472748.66</v>
      </c>
      <c r="F201" s="7">
        <v>0.1208</v>
      </c>
      <c r="G201" s="6">
        <f>IF(D201=0,"",C201/D201)</f>
        <v>0.00152998112087731</v>
      </c>
      <c r="H201" s="6">
        <f>IF(MOD(ROW()-2,12)=0,"",(D201/E201)/(D200/E200)-1)</f>
        <v>-0.00696235564823156</v>
      </c>
      <c r="I201" s="13" t="str">
        <f ca="1" t="array" ref="I201">IF(MOD(ROW()-1,12)=0,IFERROR(PRODUCT(1+OFFSET(G201,-11,0,12,1))-1,""),"")</f>
        <v/>
      </c>
      <c r="J201" s="14">
        <v>45077</v>
      </c>
      <c r="K201" s="13" t="str">
        <f t="shared" si="11"/>
        <v>May</v>
      </c>
      <c r="L201" s="13">
        <f t="shared" si="12"/>
        <v>2023</v>
      </c>
    </row>
    <row r="202" spans="1:12">
      <c r="A202" s="4" t="s">
        <v>18</v>
      </c>
      <c r="B202" s="4" t="str">
        <f t="shared" si="10"/>
        <v>Cash/Money Market Fund</v>
      </c>
      <c r="C202" s="5">
        <v>1470924.99</v>
      </c>
      <c r="D202" s="5">
        <v>847953614.85</v>
      </c>
      <c r="E202" s="5">
        <v>841718748.66</v>
      </c>
      <c r="F202" s="5">
        <v>0.1208</v>
      </c>
      <c r="G202" s="4">
        <f>IF(D202=0,"",C202/D202)</f>
        <v>0.00173467624200199</v>
      </c>
      <c r="H202" s="4">
        <f>IF(MOD(ROW()-2,12)=0,"",(D202/E202)/(D201/E201)-1)</f>
        <v>-0.00490695746073488</v>
      </c>
      <c r="I202" s="13" t="str">
        <f ca="1" t="array" ref="I202">IF(MOD(ROW()-1,12)=0,IFERROR(PRODUCT(1+OFFSET(G202,-11,0,12,1))-1,""),"")</f>
        <v/>
      </c>
      <c r="J202" s="12">
        <v>45046</v>
      </c>
      <c r="K202" s="13" t="str">
        <f t="shared" si="11"/>
        <v>April</v>
      </c>
      <c r="L202" s="13">
        <f t="shared" si="12"/>
        <v>2023</v>
      </c>
    </row>
    <row r="203" spans="1:12">
      <c r="A203" s="6" t="s">
        <v>18</v>
      </c>
      <c r="B203" s="6" t="str">
        <f t="shared" si="10"/>
        <v>Cash/Money Market Fund</v>
      </c>
      <c r="C203" s="7">
        <v>1470924.99</v>
      </c>
      <c r="D203" s="7">
        <v>813629894.65</v>
      </c>
      <c r="E203" s="7">
        <v>796311015.3</v>
      </c>
      <c r="F203" s="7">
        <v>0.1208</v>
      </c>
      <c r="G203" s="6">
        <f>IF(D203=0,"",C203/D203)</f>
        <v>0.00180785514356346</v>
      </c>
      <c r="H203" s="6">
        <f>IF(MOD(ROW()-2,12)=0,"",(D203/E203)/(D202/E202)-1)</f>
        <v>0.014236133522977</v>
      </c>
      <c r="I203" s="13" t="str">
        <f ca="1" t="array" ref="I203">IF(MOD(ROW()-1,12)=0,IFERROR(PRODUCT(1+OFFSET(G203,-11,0,12,1))-1,""),"")</f>
        <v/>
      </c>
      <c r="J203" s="14">
        <v>45016</v>
      </c>
      <c r="K203" s="13" t="str">
        <f t="shared" si="11"/>
        <v>March</v>
      </c>
      <c r="L203" s="13">
        <f t="shared" si="12"/>
        <v>2023</v>
      </c>
    </row>
    <row r="204" spans="1:12">
      <c r="A204" s="4" t="s">
        <v>18</v>
      </c>
      <c r="B204" s="4" t="str">
        <f t="shared" si="10"/>
        <v>Cash/Money Market Fund</v>
      </c>
      <c r="C204" s="5">
        <v>1209212.63</v>
      </c>
      <c r="D204" s="5">
        <v>771251809.85</v>
      </c>
      <c r="E204" s="5">
        <v>760266953.3</v>
      </c>
      <c r="F204" s="5">
        <v>0.1208</v>
      </c>
      <c r="G204" s="4">
        <f>IF(D204=0,"",C204/D204)</f>
        <v>0.00156785710523672</v>
      </c>
      <c r="H204" s="4">
        <f>IF(MOD(ROW()-2,12)=0,"",(D204/E204)/(D203/E203)-1)</f>
        <v>-0.00714481313424198</v>
      </c>
      <c r="I204" s="13" t="str">
        <f ca="1" t="array" ref="I204">IF(MOD(ROW()-1,12)=0,IFERROR(PRODUCT(1+OFFSET(G204,-11,0,12,1))-1,""),"")</f>
        <v/>
      </c>
      <c r="J204" s="12">
        <v>44985</v>
      </c>
      <c r="K204" s="13" t="str">
        <f t="shared" si="11"/>
        <v>February</v>
      </c>
      <c r="L204" s="13">
        <f t="shared" si="12"/>
        <v>2023</v>
      </c>
    </row>
    <row r="205" spans="1:12">
      <c r="A205" s="6" t="s">
        <v>18</v>
      </c>
      <c r="B205" s="6" t="str">
        <f t="shared" si="10"/>
        <v>Cash/Money Market Fund</v>
      </c>
      <c r="C205" s="7">
        <v>1224386.94</v>
      </c>
      <c r="D205" s="7">
        <v>645510752.38</v>
      </c>
      <c r="E205" s="7">
        <v>639857926.19</v>
      </c>
      <c r="F205" s="7">
        <v>0.1208</v>
      </c>
      <c r="G205" s="6">
        <f>IF(D205=0,"",C205/D205)</f>
        <v>0.00189677233955543</v>
      </c>
      <c r="H205" s="6">
        <f>IF(MOD(ROW()-2,12)=0,"",(D205/E205)/(D204/E204)-1)</f>
        <v>-0.0055342191786395</v>
      </c>
      <c r="I205" s="13">
        <f ca="1" t="array" ref="I205">IF(MOD(ROW()-1,12)=0,IFERROR(PRODUCT(1+OFFSET(G205,-11,0,12,1))-1,""),"")</f>
        <v>0.0201787866158072</v>
      </c>
      <c r="J205" s="14">
        <v>44957</v>
      </c>
      <c r="K205" s="13" t="str">
        <f t="shared" si="11"/>
        <v>January</v>
      </c>
      <c r="L205" s="13">
        <f t="shared" si="12"/>
        <v>2023</v>
      </c>
    </row>
    <row r="206" spans="1:12">
      <c r="A206" s="15" t="s">
        <v>18</v>
      </c>
      <c r="B206" s="15" t="str">
        <f t="shared" si="10"/>
        <v>Cash/Money Market Fund</v>
      </c>
      <c r="C206" s="16">
        <v>1205082.94</v>
      </c>
      <c r="D206" s="16">
        <v>608760607.67</v>
      </c>
      <c r="E206" s="16">
        <v>592147454.81</v>
      </c>
      <c r="F206" s="16">
        <v>0.12185</v>
      </c>
      <c r="G206" s="15">
        <f>IF(D206=0,"",C206/D206)</f>
        <v>0.00197956787087849</v>
      </c>
      <c r="H206" s="15" t="str">
        <f>IF(MOD(ROW()-2,12)=0,"",(D206/E206)/(D205/E205)-1)</f>
        <v/>
      </c>
      <c r="I206" s="13" t="str">
        <f ca="1" t="array" ref="I206">IF(MOD(ROW()-1,12)=0,IFERROR(PRODUCT(1+OFFSET(G206,-11,0,12,1))-1,""),"")</f>
        <v/>
      </c>
      <c r="J206" s="23">
        <v>44926</v>
      </c>
      <c r="K206" s="13" t="str">
        <f t="shared" si="11"/>
        <v>December</v>
      </c>
      <c r="L206" s="13">
        <f t="shared" si="12"/>
        <v>2022</v>
      </c>
    </row>
    <row r="207" spans="1:12">
      <c r="A207" s="17" t="s">
        <v>18</v>
      </c>
      <c r="B207" s="17" t="str">
        <f t="shared" si="10"/>
        <v>Cash/Money Market Fund</v>
      </c>
      <c r="C207" s="18">
        <v>1139843.15</v>
      </c>
      <c r="D207" s="18">
        <v>597425746.4</v>
      </c>
      <c r="E207" s="18">
        <v>587384454.81</v>
      </c>
      <c r="F207" s="18">
        <v>0.12185</v>
      </c>
      <c r="G207" s="17">
        <f>IF(D207=0,"",C207/D207)</f>
        <v>0.00190792438536258</v>
      </c>
      <c r="H207" s="17">
        <f>IF(MOD(ROW()-2,12)=0,"",(D207/E207)/(D206/E206)-1)</f>
        <v>-0.010661724943293</v>
      </c>
      <c r="I207" s="13" t="str">
        <f ca="1" t="array" ref="I207">IF(MOD(ROW()-1,12)=0,IFERROR(PRODUCT(1+OFFSET(G207,-11,0,12,1))-1,""),"")</f>
        <v/>
      </c>
      <c r="J207" s="24">
        <v>44895</v>
      </c>
      <c r="K207" s="13" t="str">
        <f t="shared" si="11"/>
        <v>November</v>
      </c>
      <c r="L207" s="13">
        <f t="shared" si="12"/>
        <v>2022</v>
      </c>
    </row>
    <row r="208" spans="1:12">
      <c r="A208" s="15" t="s">
        <v>18</v>
      </c>
      <c r="B208" s="15" t="str">
        <f t="shared" si="10"/>
        <v>Cash/Money Market Fund</v>
      </c>
      <c r="C208" s="16">
        <v>1179930.28</v>
      </c>
      <c r="D208" s="16">
        <v>592836000.16</v>
      </c>
      <c r="E208" s="16">
        <v>587774035.46</v>
      </c>
      <c r="F208" s="16">
        <v>0.12185</v>
      </c>
      <c r="G208" s="15">
        <f>IF(D208=0,"",C208/D208)</f>
        <v>0.00199031482514819</v>
      </c>
      <c r="H208" s="15">
        <f>IF(MOD(ROW()-2,12)=0,"",(D208/E208)/(D207/E207)-1)</f>
        <v>-0.00834025320274967</v>
      </c>
      <c r="I208" s="13" t="str">
        <f ca="1" t="array" ref="I208">IF(MOD(ROW()-1,12)=0,IFERROR(PRODUCT(1+OFFSET(G208,-11,0,12,1))-1,""),"")</f>
        <v/>
      </c>
      <c r="J208" s="23">
        <v>44865</v>
      </c>
      <c r="K208" s="13" t="str">
        <f t="shared" si="11"/>
        <v>October</v>
      </c>
      <c r="L208" s="13">
        <f t="shared" si="12"/>
        <v>2022</v>
      </c>
    </row>
    <row r="209" spans="1:12">
      <c r="A209" s="17" t="s">
        <v>18</v>
      </c>
      <c r="B209" s="17" t="str">
        <f t="shared" si="10"/>
        <v>Cash/Money Market Fund</v>
      </c>
      <c r="C209" s="18">
        <v>1168251.82</v>
      </c>
      <c r="D209" s="18">
        <v>619868752.91</v>
      </c>
      <c r="E209" s="18">
        <v>607535787.76</v>
      </c>
      <c r="F209" s="18">
        <v>0.12185</v>
      </c>
      <c r="G209" s="17">
        <f>IF(D209=0,"",C209/D209)</f>
        <v>0.00188467609395633</v>
      </c>
      <c r="H209" s="17">
        <f>IF(MOD(ROW()-2,12)=0,"",(D209/E209)/(D208/E208)-1)</f>
        <v>0.011588090543371</v>
      </c>
      <c r="I209" s="13" t="str">
        <f ca="1" t="array" ref="I209">IF(MOD(ROW()-1,12)=0,IFERROR(PRODUCT(1+OFFSET(G209,-11,0,12,1))-1,""),"")</f>
        <v/>
      </c>
      <c r="J209" s="24">
        <v>44834</v>
      </c>
      <c r="K209" s="13" t="str">
        <f t="shared" si="11"/>
        <v>September</v>
      </c>
      <c r="L209" s="13">
        <f t="shared" si="12"/>
        <v>2022</v>
      </c>
    </row>
    <row r="210" spans="1:12">
      <c r="A210" s="15" t="s">
        <v>18</v>
      </c>
      <c r="B210" s="15" t="str">
        <f t="shared" si="10"/>
        <v>Cash/Money Market Fund</v>
      </c>
      <c r="C210" s="16">
        <v>1198455.67</v>
      </c>
      <c r="D210" s="16">
        <v>599249305.46</v>
      </c>
      <c r="E210" s="16">
        <v>592089161.6</v>
      </c>
      <c r="F210" s="16">
        <v>0.12185</v>
      </c>
      <c r="G210" s="15">
        <f>IF(D210=0,"",C210/D210)</f>
        <v>0.00199992834214473</v>
      </c>
      <c r="H210" s="15">
        <f>IF(MOD(ROW()-2,12)=0,"",(D210/E210)/(D209/E209)-1)</f>
        <v>-0.00804367854524246</v>
      </c>
      <c r="I210" s="13" t="str">
        <f ca="1" t="array" ref="I210">IF(MOD(ROW()-1,12)=0,IFERROR(PRODUCT(1+OFFSET(G210,-11,0,12,1))-1,""),"")</f>
        <v/>
      </c>
      <c r="J210" s="23">
        <v>44804</v>
      </c>
      <c r="K210" s="13" t="str">
        <f t="shared" si="11"/>
        <v>August</v>
      </c>
      <c r="L210" s="13">
        <f t="shared" si="12"/>
        <v>2022</v>
      </c>
    </row>
    <row r="211" spans="1:12">
      <c r="A211" s="17" t="s">
        <v>18</v>
      </c>
      <c r="B211" s="17" t="str">
        <f t="shared" si="10"/>
        <v>Cash/Money Market Fund</v>
      </c>
      <c r="C211" s="18">
        <v>1190130.31</v>
      </c>
      <c r="D211" s="18">
        <v>601537167.97</v>
      </c>
      <c r="E211" s="18">
        <v>598322204.11</v>
      </c>
      <c r="F211" s="18">
        <v>0.12185</v>
      </c>
      <c r="G211" s="17">
        <f>IF(D211=0,"",C211/D211)</f>
        <v>0.0019784817520359</v>
      </c>
      <c r="H211" s="17">
        <f>IF(MOD(ROW()-2,12)=0,"",(D211/E211)/(D210/E210)-1)</f>
        <v>-0.00663942696691311</v>
      </c>
      <c r="I211" s="13" t="str">
        <f ca="1" t="array" ref="I211">IF(MOD(ROW()-1,12)=0,IFERROR(PRODUCT(1+OFFSET(G211,-11,0,12,1))-1,""),"")</f>
        <v/>
      </c>
      <c r="J211" s="24">
        <v>44773</v>
      </c>
      <c r="K211" s="13" t="str">
        <f t="shared" si="11"/>
        <v>July</v>
      </c>
      <c r="L211" s="13">
        <f t="shared" si="12"/>
        <v>2022</v>
      </c>
    </row>
    <row r="212" spans="1:12">
      <c r="A212" s="15" t="s">
        <v>18</v>
      </c>
      <c r="B212" s="15" t="str">
        <f t="shared" si="10"/>
        <v>Cash/Money Market Fund</v>
      </c>
      <c r="C212" s="16">
        <v>1161406.3</v>
      </c>
      <c r="D212" s="16">
        <v>606015689.38</v>
      </c>
      <c r="E212" s="16">
        <v>599627373.63</v>
      </c>
      <c r="F212" s="16">
        <v>0.12185</v>
      </c>
      <c r="G212" s="15">
        <f>IF(D212=0,"",C212/D212)</f>
        <v>0.00191646242886584</v>
      </c>
      <c r="H212" s="15">
        <f>IF(MOD(ROW()-2,12)=0,"",(D212/E212)/(D211/E211)-1)</f>
        <v>0.00525228868793026</v>
      </c>
      <c r="I212" s="13" t="str">
        <f ca="1" t="array" ref="I212">IF(MOD(ROW()-1,12)=0,IFERROR(PRODUCT(1+OFFSET(G212,-11,0,12,1))-1,""),"")</f>
        <v/>
      </c>
      <c r="J212" s="23">
        <v>44742</v>
      </c>
      <c r="K212" s="13" t="str">
        <f t="shared" si="11"/>
        <v>June</v>
      </c>
      <c r="L212" s="13">
        <f t="shared" si="12"/>
        <v>2022</v>
      </c>
    </row>
    <row r="213" spans="1:12">
      <c r="A213" s="17" t="s">
        <v>18</v>
      </c>
      <c r="B213" s="17" t="str">
        <f t="shared" si="10"/>
        <v>Cash/Money Market Fund</v>
      </c>
      <c r="C213" s="18">
        <v>1196724.58</v>
      </c>
      <c r="D213" s="18">
        <v>610189055.05</v>
      </c>
      <c r="E213" s="18">
        <v>605449373.63</v>
      </c>
      <c r="F213" s="18">
        <v>0.12185</v>
      </c>
      <c r="G213" s="17">
        <f>IF(D213=0,"",C213/D213)</f>
        <v>0.00196123573521314</v>
      </c>
      <c r="H213" s="17">
        <f>IF(MOD(ROW()-2,12)=0,"",(D213/E213)/(D212/E212)-1)</f>
        <v>-0.00279565550366434</v>
      </c>
      <c r="I213" s="13" t="str">
        <f ca="1" t="array" ref="I213">IF(MOD(ROW()-1,12)=0,IFERROR(PRODUCT(1+OFFSET(G213,-11,0,12,1))-1,""),"")</f>
        <v/>
      </c>
      <c r="J213" s="24">
        <v>44712</v>
      </c>
      <c r="K213" s="13" t="str">
        <f t="shared" si="11"/>
        <v>May</v>
      </c>
      <c r="L213" s="13">
        <f t="shared" si="12"/>
        <v>2022</v>
      </c>
    </row>
    <row r="214" spans="1:12">
      <c r="A214" s="15" t="s">
        <v>18</v>
      </c>
      <c r="B214" s="15" t="str">
        <f t="shared" si="10"/>
        <v>Cash/Money Market Fund</v>
      </c>
      <c r="C214" s="16">
        <v>1163413.6</v>
      </c>
      <c r="D214" s="16">
        <v>618846831.32</v>
      </c>
      <c r="E214" s="16">
        <v>616169823.47</v>
      </c>
      <c r="F214" s="16">
        <v>0.12185</v>
      </c>
      <c r="G214" s="15">
        <f>IF(D214=0,"",C214/D214)</f>
        <v>0.00187997019798653</v>
      </c>
      <c r="H214" s="15">
        <f>IF(MOD(ROW()-2,12)=0,"",(D214/E214)/(D213/E213)-1)</f>
        <v>-0.00345671486056942</v>
      </c>
      <c r="I214" s="13" t="str">
        <f ca="1" t="array" ref="I214">IF(MOD(ROW()-1,12)=0,IFERROR(PRODUCT(1+OFFSET(G214,-11,0,12,1))-1,""),"")</f>
        <v/>
      </c>
      <c r="J214" s="23">
        <v>44681</v>
      </c>
      <c r="K214" s="13" t="str">
        <f t="shared" si="11"/>
        <v>April</v>
      </c>
      <c r="L214" s="13">
        <f t="shared" si="12"/>
        <v>2022</v>
      </c>
    </row>
    <row r="215" spans="1:12">
      <c r="A215" s="17" t="s">
        <v>18</v>
      </c>
      <c r="B215" s="17" t="str">
        <f t="shared" si="10"/>
        <v>Cash/Money Market Fund</v>
      </c>
      <c r="C215" s="18">
        <v>1037247.57</v>
      </c>
      <c r="D215" s="18">
        <v>615362735.04</v>
      </c>
      <c r="E215" s="18">
        <v>604636877.65</v>
      </c>
      <c r="F215" s="18">
        <v>0.12185</v>
      </c>
      <c r="G215" s="17">
        <f>IF(D215=0,"",C215/D215)</f>
        <v>0.00168558723324801</v>
      </c>
      <c r="H215" s="17">
        <f>IF(MOD(ROW()-2,12)=0,"",(D215/E215)/(D214/E214)-1)</f>
        <v>0.0133367998927023</v>
      </c>
      <c r="I215" s="13" t="str">
        <f ca="1" t="array" ref="I215">IF(MOD(ROW()-1,12)=0,IFERROR(PRODUCT(1+OFFSET(G215,-11,0,12,1))-1,""),"")</f>
        <v/>
      </c>
      <c r="J215" s="24">
        <v>44651</v>
      </c>
      <c r="K215" s="13" t="str">
        <f t="shared" si="11"/>
        <v>March</v>
      </c>
      <c r="L215" s="13">
        <f t="shared" si="12"/>
        <v>2022</v>
      </c>
    </row>
    <row r="216" spans="1:12">
      <c r="A216" s="15" t="s">
        <v>18</v>
      </c>
      <c r="B216" s="15" t="str">
        <f t="shared" si="10"/>
        <v>Cash/Money Market Fund</v>
      </c>
      <c r="C216" s="16">
        <v>994617.05</v>
      </c>
      <c r="D216" s="16">
        <v>634481734.54</v>
      </c>
      <c r="E216" s="16">
        <v>627113627.13</v>
      </c>
      <c r="F216" s="16">
        <v>0.12185</v>
      </c>
      <c r="G216" s="15">
        <f>IF(D216=0,"",C216/D216)</f>
        <v>0.00156760548941744</v>
      </c>
      <c r="H216" s="15">
        <f>IF(MOD(ROW()-2,12)=0,"",(D216/E216)/(D215/E215)-1)</f>
        <v>-0.00588569059891575</v>
      </c>
      <c r="I216" s="13" t="str">
        <f ca="1" t="array" ref="I216">IF(MOD(ROW()-1,12)=0,IFERROR(PRODUCT(1+OFFSET(G216,-11,0,12,1))-1,""),"")</f>
        <v/>
      </c>
      <c r="J216" s="23">
        <v>44620</v>
      </c>
      <c r="K216" s="13" t="str">
        <f t="shared" si="11"/>
        <v>February</v>
      </c>
      <c r="L216" s="13">
        <f t="shared" si="12"/>
        <v>2022</v>
      </c>
    </row>
    <row r="217" spans="1:12">
      <c r="A217" s="17" t="s">
        <v>18</v>
      </c>
      <c r="B217" s="17" t="str">
        <f t="shared" si="10"/>
        <v>Cash/Money Market Fund</v>
      </c>
      <c r="C217" s="18">
        <v>924791.69</v>
      </c>
      <c r="D217" s="18">
        <v>735082751.09</v>
      </c>
      <c r="E217" s="18">
        <v>730338177.85</v>
      </c>
      <c r="F217" s="18">
        <v>0.12185</v>
      </c>
      <c r="G217" s="17">
        <f>IF(D217=0,"",C217/D217)</f>
        <v>0.00125807834373571</v>
      </c>
      <c r="H217" s="17">
        <f>IF(MOD(ROW()-2,12)=0,"",(D217/E217)/(D216/E216)-1)</f>
        <v>-0.00519183227810183</v>
      </c>
      <c r="I217" s="13">
        <f ca="1" t="array" ref="I217">IF(MOD(ROW()-1,12)=0,IFERROR(PRODUCT(1+OFFSET(G217,-11,0,12,1))-1,""),"")</f>
        <v>0.0222329463621769</v>
      </c>
      <c r="J217" s="24">
        <v>44592</v>
      </c>
      <c r="K217" s="13" t="str">
        <f t="shared" si="11"/>
        <v>January</v>
      </c>
      <c r="L217" s="13">
        <f t="shared" si="12"/>
        <v>2022</v>
      </c>
    </row>
    <row r="218" spans="1:12">
      <c r="A218" s="15" t="s">
        <v>18</v>
      </c>
      <c r="B218" s="15" t="str">
        <f t="shared" si="10"/>
        <v>Cash/Money Market Fund</v>
      </c>
      <c r="C218" s="16">
        <v>969424.36</v>
      </c>
      <c r="D218" s="16">
        <v>732939251.67</v>
      </c>
      <c r="E218" s="16">
        <v>720612731.25</v>
      </c>
      <c r="F218" s="16">
        <v>0.1248</v>
      </c>
      <c r="G218" s="15">
        <f>IF(D37=0,"",C37/D37)</f>
        <v>0.00102855102505755</v>
      </c>
      <c r="H218" s="15" t="str">
        <f>IF(MOD(ROW()-2,12)=0,"",(D218/E218)/(D217/E217)-1)</f>
        <v/>
      </c>
      <c r="I218" s="13" t="str">
        <f ca="1" t="array" ref="I218">IF(MOD(ROW()-1,12)=0,IFERROR(PRODUCT(1+OFFSET(G218,-11,0,12,1))-1,""),"")</f>
        <v/>
      </c>
      <c r="J218" s="23">
        <v>44561</v>
      </c>
      <c r="K218" s="13" t="str">
        <f t="shared" si="11"/>
        <v>December</v>
      </c>
      <c r="L218" s="13">
        <f t="shared" si="12"/>
        <v>2021</v>
      </c>
    </row>
    <row r="219" spans="1:12">
      <c r="A219" s="17" t="s">
        <v>18</v>
      </c>
      <c r="B219" s="17" t="str">
        <f t="shared" si="10"/>
        <v>Cash/Money Market Fund</v>
      </c>
      <c r="C219" s="18">
        <v>865949.69</v>
      </c>
      <c r="D219" s="18">
        <v>734349888.74</v>
      </c>
      <c r="E219" s="18">
        <v>726362513.35</v>
      </c>
      <c r="F219" s="18">
        <v>0.1248</v>
      </c>
      <c r="G219" s="17">
        <f>IF(D38=0,"",C38/D38)</f>
        <v>0.00102950688989011</v>
      </c>
      <c r="H219" s="17">
        <f>IF(MOD(ROW()-2,12)=0,"",(D219/E219)/(D218/E218)-1)</f>
        <v>-0.00600646226111712</v>
      </c>
      <c r="I219" s="13" t="str">
        <f ca="1" t="array" ref="I219">IF(MOD(ROW()-1,12)=0,IFERROR(PRODUCT(1+OFFSET(G219,-11,0,12,1))-1,""),"")</f>
        <v/>
      </c>
      <c r="J219" s="24">
        <v>44530</v>
      </c>
      <c r="K219" s="13" t="str">
        <f t="shared" si="11"/>
        <v>November</v>
      </c>
      <c r="L219" s="13">
        <f t="shared" si="12"/>
        <v>2021</v>
      </c>
    </row>
    <row r="220" spans="1:12">
      <c r="A220" s="15" t="s">
        <v>18</v>
      </c>
      <c r="B220" s="15" t="str">
        <f t="shared" si="10"/>
        <v>Cash/Money Market Fund</v>
      </c>
      <c r="C220" s="16">
        <v>892192.36</v>
      </c>
      <c r="D220" s="16">
        <v>732758526.57</v>
      </c>
      <c r="E220" s="16">
        <v>728686346.8</v>
      </c>
      <c r="F220" s="16">
        <v>0.1248</v>
      </c>
      <c r="G220" s="15">
        <f>IF(D39=0,"",C39/D39)</f>
        <v>0.0010077406934062</v>
      </c>
      <c r="H220" s="15">
        <f>IF(MOD(ROW()-2,12)=0,"",(D220/E220)/(D219/E219)-1)</f>
        <v>-0.00534919682833845</v>
      </c>
      <c r="I220" s="13" t="str">
        <f ca="1" t="array" ref="I220">IF(MOD(ROW()-1,12)=0,IFERROR(PRODUCT(1+OFFSET(G220,-11,0,12,1))-1,""),"")</f>
        <v/>
      </c>
      <c r="J220" s="23">
        <v>44500</v>
      </c>
      <c r="K220" s="13" t="str">
        <f t="shared" si="11"/>
        <v>October</v>
      </c>
      <c r="L220" s="13">
        <f t="shared" si="12"/>
        <v>2021</v>
      </c>
    </row>
    <row r="221" spans="1:12">
      <c r="A221" s="17" t="s">
        <v>18</v>
      </c>
      <c r="B221" s="17" t="str">
        <f t="shared" si="10"/>
        <v>Cash/Money Market Fund</v>
      </c>
      <c r="C221" s="18">
        <v>876487.27</v>
      </c>
      <c r="D221" s="18">
        <v>736369792.41</v>
      </c>
      <c r="E221" s="18">
        <v>725598210.31</v>
      </c>
      <c r="F221" s="18">
        <v>0.1248</v>
      </c>
      <c r="G221" s="17">
        <f>IF(D40=0,"",C40/D40)</f>
        <v>0.0010051338281761</v>
      </c>
      <c r="H221" s="17">
        <f>IF(MOD(ROW()-2,12)=0,"",(D221/E221)/(D220/E220)-1)</f>
        <v>0.00920527813448424</v>
      </c>
      <c r="I221" s="13" t="str">
        <f ca="1" t="array" ref="I221">IF(MOD(ROW()-1,12)=0,IFERROR(PRODUCT(1+OFFSET(G221,-11,0,12,1))-1,""),"")</f>
        <v/>
      </c>
      <c r="J221" s="24">
        <v>44469</v>
      </c>
      <c r="K221" s="13" t="str">
        <f t="shared" si="11"/>
        <v>September</v>
      </c>
      <c r="L221" s="13">
        <f t="shared" si="12"/>
        <v>2021</v>
      </c>
    </row>
    <row r="222" spans="1:12">
      <c r="A222" s="15" t="s">
        <v>18</v>
      </c>
      <c r="B222" s="15" t="str">
        <f t="shared" si="10"/>
        <v>Cash/Money Market Fund</v>
      </c>
      <c r="C222" s="16">
        <v>921642.17</v>
      </c>
      <c r="D222" s="16">
        <v>774867919.42</v>
      </c>
      <c r="E222" s="16">
        <v>767738380.75</v>
      </c>
      <c r="F222" s="16">
        <v>0.1248</v>
      </c>
      <c r="G222" s="15">
        <f>IF(D41=0,"",C41/D41)</f>
        <v>0.00100298321140242</v>
      </c>
      <c r="H222" s="15">
        <f>IF(MOD(ROW()-2,12)=0,"",(D222/E222)/(D221/E221)-1)</f>
        <v>-0.00547737653324321</v>
      </c>
      <c r="I222" s="13" t="str">
        <f ca="1" t="array" ref="I222">IF(MOD(ROW()-1,12)=0,IFERROR(PRODUCT(1+OFFSET(G222,-11,0,12,1))-1,""),"")</f>
        <v/>
      </c>
      <c r="J222" s="23">
        <v>44439</v>
      </c>
      <c r="K222" s="13" t="str">
        <f t="shared" si="11"/>
        <v>August</v>
      </c>
      <c r="L222" s="13">
        <f t="shared" si="12"/>
        <v>2021</v>
      </c>
    </row>
    <row r="223" spans="1:12">
      <c r="A223" s="17" t="s">
        <v>18</v>
      </c>
      <c r="B223" s="17" t="str">
        <f t="shared" si="10"/>
        <v>Cash/Money Market Fund</v>
      </c>
      <c r="C223" s="18">
        <v>950222.27</v>
      </c>
      <c r="D223" s="18">
        <v>774081972.83</v>
      </c>
      <c r="E223" s="18">
        <v>770904340.4</v>
      </c>
      <c r="F223" s="18">
        <v>0.1248</v>
      </c>
      <c r="G223" s="17">
        <f>IF(D42=0,"",C42/D42)</f>
        <v>0.00104789287951789</v>
      </c>
      <c r="H223" s="17">
        <f>IF(MOD(ROW()-2,12)=0,"",(D223/E223)/(D222/E222)-1)</f>
        <v>-0.00511694455467226</v>
      </c>
      <c r="I223" s="13" t="str">
        <f ca="1" t="array" ref="I223">IF(MOD(ROW()-1,12)=0,IFERROR(PRODUCT(1+OFFSET(G223,-11,0,12,1))-1,""),"")</f>
        <v/>
      </c>
      <c r="J223" s="24">
        <v>44408</v>
      </c>
      <c r="K223" s="13" t="str">
        <f t="shared" si="11"/>
        <v>July</v>
      </c>
      <c r="L223" s="13">
        <f t="shared" si="12"/>
        <v>2021</v>
      </c>
    </row>
    <row r="224" spans="1:12">
      <c r="A224" s="15" t="s">
        <v>18</v>
      </c>
      <c r="B224" s="15" t="str">
        <f t="shared" si="10"/>
        <v>Cash/Money Market Fund</v>
      </c>
      <c r="C224" s="16">
        <v>3048517.11</v>
      </c>
      <c r="D224" s="16">
        <v>912365476.56</v>
      </c>
      <c r="E224" s="16">
        <v>905141653</v>
      </c>
      <c r="F224" s="16">
        <v>0.1248</v>
      </c>
      <c r="G224" s="15">
        <f>IF(D43=0,"",C43/D43)</f>
        <v>0.00101282882468254</v>
      </c>
      <c r="H224" s="15">
        <f>IF(MOD(ROW()-2,12)=0,"",(D224/E224)/(D223/E223)-1)</f>
        <v>0.00384308102847752</v>
      </c>
      <c r="I224" s="13" t="str">
        <f ca="1" t="array" ref="I224">IF(MOD(ROW()-1,12)=0,IFERROR(PRODUCT(1+OFFSET(G224,-11,0,12,1))-1,""),"")</f>
        <v/>
      </c>
      <c r="J224" s="23">
        <v>44377</v>
      </c>
      <c r="K224" s="13" t="str">
        <f t="shared" si="11"/>
        <v>June</v>
      </c>
      <c r="L224" s="13">
        <f t="shared" si="12"/>
        <v>2021</v>
      </c>
    </row>
    <row r="225" spans="1:12">
      <c r="A225" s="17" t="s">
        <v>18</v>
      </c>
      <c r="B225" s="17" t="str">
        <f t="shared" si="10"/>
        <v>Cash/Money Market Fund</v>
      </c>
      <c r="C225" s="18">
        <v>1034581.59</v>
      </c>
      <c r="D225" s="18">
        <v>931836296.94</v>
      </c>
      <c r="E225" s="18">
        <v>927586836.57</v>
      </c>
      <c r="F225" s="18">
        <v>0.1248</v>
      </c>
      <c r="G225" s="17">
        <f>IF(D44=0,"",C44/D44)</f>
        <v>0.000952165877581722</v>
      </c>
      <c r="H225" s="17">
        <f>IF(MOD(ROW()-2,12)=0,"",(D225/E225)/(D224/E224)-1)</f>
        <v>-0.00337275919929436</v>
      </c>
      <c r="I225" s="13" t="str">
        <f ca="1" t="array" ref="I225">IF(MOD(ROW()-1,12)=0,IFERROR(PRODUCT(1+OFFSET(G225,-11,0,12,1))-1,""),"")</f>
        <v/>
      </c>
      <c r="J225" s="24">
        <v>44347</v>
      </c>
      <c r="K225" s="13" t="str">
        <f t="shared" si="11"/>
        <v>May</v>
      </c>
      <c r="L225" s="13">
        <f t="shared" si="12"/>
        <v>2021</v>
      </c>
    </row>
    <row r="226" spans="1:12">
      <c r="A226" s="15" t="s">
        <v>18</v>
      </c>
      <c r="B226" s="15" t="str">
        <f t="shared" si="10"/>
        <v>Cash/Money Market Fund</v>
      </c>
      <c r="C226" s="16">
        <v>1020378.28</v>
      </c>
      <c r="D226" s="16">
        <v>952149075.7</v>
      </c>
      <c r="E226" s="16">
        <v>950367036.54</v>
      </c>
      <c r="F226" s="16">
        <v>0.1248</v>
      </c>
      <c r="G226" s="15">
        <f>IF(D45=0,"",C45/D45)</f>
        <v>0.000992475390927632</v>
      </c>
      <c r="H226" s="15">
        <f>IF(MOD(ROW()-2,12)=0,"",(D226/E226)/(D225/E225)-1)</f>
        <v>-0.00269375266164551</v>
      </c>
      <c r="I226" s="13" t="str">
        <f ca="1" t="array" ref="I226">IF(MOD(ROW()-1,12)=0,IFERROR(PRODUCT(1+OFFSET(G226,-11,0,12,1))-1,""),"")</f>
        <v/>
      </c>
      <c r="J226" s="23">
        <v>44316</v>
      </c>
      <c r="K226" s="13" t="str">
        <f t="shared" si="11"/>
        <v>April</v>
      </c>
      <c r="L226" s="13">
        <f t="shared" si="12"/>
        <v>2021</v>
      </c>
    </row>
    <row r="227" spans="1:12">
      <c r="A227" s="17" t="s">
        <v>18</v>
      </c>
      <c r="B227" s="17" t="str">
        <f t="shared" si="10"/>
        <v>Cash/Money Market Fund</v>
      </c>
      <c r="C227" s="18">
        <v>1075403.18</v>
      </c>
      <c r="D227" s="18">
        <v>986086647.76</v>
      </c>
      <c r="E227" s="18">
        <v>983985369.27</v>
      </c>
      <c r="F227" s="18">
        <v>0.1248</v>
      </c>
      <c r="G227" s="17">
        <f>IF(D46=0,"",C46/D46)</f>
        <v>0.000934745796326121</v>
      </c>
      <c r="H227" s="17">
        <f>IF(MOD(ROW()-2,12)=0,"",(D227/E227)/(D226/E226)-1)</f>
        <v>0.000259883822293583</v>
      </c>
      <c r="I227" s="13" t="str">
        <f ca="1" t="array" ref="I227">IF(MOD(ROW()-1,12)=0,IFERROR(PRODUCT(1+OFFSET(G227,-11,0,12,1))-1,""),"")</f>
        <v/>
      </c>
      <c r="J227" s="24">
        <v>44286</v>
      </c>
      <c r="K227" s="13" t="str">
        <f t="shared" si="11"/>
        <v>March</v>
      </c>
      <c r="L227" s="13">
        <f t="shared" si="12"/>
        <v>2021</v>
      </c>
    </row>
    <row r="228" spans="1:12">
      <c r="A228" s="15" t="s">
        <v>18</v>
      </c>
      <c r="B228" s="15" t="str">
        <f t="shared" si="10"/>
        <v>Cash/Money Market Fund</v>
      </c>
      <c r="C228" s="16">
        <v>672683.58</v>
      </c>
      <c r="D228" s="16">
        <v>1033575487.55</v>
      </c>
      <c r="E228" s="16">
        <v>1068642694.66</v>
      </c>
      <c r="F228" s="16">
        <v>0.1248</v>
      </c>
      <c r="G228" s="15">
        <f>IF(D47=0,"",C47/D47)</f>
        <v>0.00102315660452507</v>
      </c>
      <c r="H228" s="15">
        <f>IF(MOD(ROW()-2,12)=0,"",(D228/E228)/(D227/E227)-1)</f>
        <v>-0.0348757176078195</v>
      </c>
      <c r="I228" s="13" t="str">
        <f ca="1" t="array" ref="I228">IF(MOD(ROW()-1,12)=0,IFERROR(PRODUCT(1+OFFSET(G228,-11,0,12,1))-1,""),"")</f>
        <v/>
      </c>
      <c r="J228" s="23">
        <v>44255</v>
      </c>
      <c r="K228" s="13" t="str">
        <f t="shared" si="11"/>
        <v>February</v>
      </c>
      <c r="L228" s="13">
        <f t="shared" si="12"/>
        <v>2021</v>
      </c>
    </row>
    <row r="229" spans="1:12">
      <c r="A229" s="17" t="s">
        <v>18</v>
      </c>
      <c r="B229" s="17" t="str">
        <f t="shared" si="10"/>
        <v>Cash/Money Market Fund</v>
      </c>
      <c r="C229" s="18">
        <v>-653560.48</v>
      </c>
      <c r="D229" s="18">
        <v>1069536595.51</v>
      </c>
      <c r="E229" s="18">
        <v>1068642694.66</v>
      </c>
      <c r="F229" s="18">
        <v>0.1248</v>
      </c>
      <c r="G229" s="17">
        <f>IF(D53=0,"",C53/D53)</f>
        <v>0.000935755111244744</v>
      </c>
      <c r="H229" s="17">
        <f>IF(MOD(ROW()-2,12)=0,"",(D229/E229)/(D228/E228)-1)</f>
        <v>0.0347929187496916</v>
      </c>
      <c r="I229" s="13">
        <f ca="1" t="array" ref="I229">IF(MOD(ROW()-1,12)=0,IFERROR(PRODUCT(1+OFFSET(G229,-11,0,12,1))-1,""),"")</f>
        <v>0.0120388499721942</v>
      </c>
      <c r="J229" s="24">
        <v>44227</v>
      </c>
      <c r="K229" s="13" t="str">
        <f t="shared" si="11"/>
        <v>January</v>
      </c>
      <c r="L229" s="13">
        <f t="shared" si="12"/>
        <v>2021</v>
      </c>
    </row>
    <row r="230" spans="1:12">
      <c r="A230" s="15" t="s">
        <v>18</v>
      </c>
      <c r="B230" s="15" t="str">
        <f t="shared" si="10"/>
        <v>Cash/Money Market Fund</v>
      </c>
      <c r="C230" s="19">
        <v>1086577.02</v>
      </c>
      <c r="D230" s="16">
        <v>1179057090.79</v>
      </c>
      <c r="E230" s="16">
        <v>1172684238.66</v>
      </c>
      <c r="F230" s="16">
        <v>-0.1028</v>
      </c>
      <c r="G230" s="15">
        <f>IF(D230=0,"",C230/D230)</f>
        <v>0.000921564382664426</v>
      </c>
      <c r="H230" s="15" t="str">
        <f>IF(MOD(ROW()-2,12)=0,"",(D230/E230)/(D229/E229)-1)</f>
        <v/>
      </c>
      <c r="I230" s="13" t="str">
        <f ca="1" t="array" ref="I230">IF(MOD(ROW()-1,12)=0,IFERROR(PRODUCT(1+OFFSET(G230,-11,0,12,1))-1,""),"")</f>
        <v/>
      </c>
      <c r="J230" s="23">
        <v>44196</v>
      </c>
      <c r="K230" s="13" t="str">
        <f t="shared" si="11"/>
        <v>December</v>
      </c>
      <c r="L230" s="13">
        <f t="shared" si="12"/>
        <v>2020</v>
      </c>
    </row>
    <row r="231" spans="1:12">
      <c r="A231" s="17" t="s">
        <v>18</v>
      </c>
      <c r="B231" s="17" t="str">
        <f t="shared" si="10"/>
        <v>Cash/Money Market Fund</v>
      </c>
      <c r="C231" s="20">
        <v>1196422.18</v>
      </c>
      <c r="D231" s="18">
        <v>1225570622.37</v>
      </c>
      <c r="E231" s="18">
        <v>1220588651.1</v>
      </c>
      <c r="F231" s="18">
        <v>-0.1028</v>
      </c>
      <c r="G231" s="17">
        <f>IF(D231=0,"",C231/D231)</f>
        <v>0.000976216431890614</v>
      </c>
      <c r="H231" s="17">
        <f>IF(MOD(ROW()-2,12)=0,"",(D231/E231)/(D230/E230)-1)</f>
        <v>-0.00134548884439079</v>
      </c>
      <c r="I231" s="13" t="str">
        <f ca="1" t="array" ref="I231">IF(MOD(ROW()-1,12)=0,IFERROR(PRODUCT(1+OFFSET(G231,-11,0,12,1))-1,""),"")</f>
        <v/>
      </c>
      <c r="J231" s="24">
        <v>44165</v>
      </c>
      <c r="K231" s="13" t="str">
        <f t="shared" si="11"/>
        <v>November</v>
      </c>
      <c r="L231" s="13">
        <f t="shared" si="12"/>
        <v>2020</v>
      </c>
    </row>
    <row r="232" spans="1:12">
      <c r="A232" s="15" t="s">
        <v>18</v>
      </c>
      <c r="B232" s="15" t="str">
        <f t="shared" si="10"/>
        <v>Cash/Money Market Fund</v>
      </c>
      <c r="C232" s="19">
        <v>1381737.85</v>
      </c>
      <c r="D232" s="16">
        <v>1248313201.82</v>
      </c>
      <c r="E232" s="16">
        <v>1245580637.14</v>
      </c>
      <c r="F232" s="16">
        <v>-0.1028</v>
      </c>
      <c r="G232" s="15">
        <f>IF(D232=0,"",C232/D232)</f>
        <v>0.00110688395186839</v>
      </c>
      <c r="H232" s="15">
        <f>IF(MOD(ROW()-2,12)=0,"",(D232/E232)/(D231/E231)-1)</f>
        <v>-0.00188013172404633</v>
      </c>
      <c r="I232" s="13" t="str">
        <f ca="1" t="array" ref="I232">IF(MOD(ROW()-1,12)=0,IFERROR(PRODUCT(1+OFFSET(G232,-11,0,12,1))-1,""),"")</f>
        <v/>
      </c>
      <c r="J232" s="23">
        <v>44135</v>
      </c>
      <c r="K232" s="13" t="str">
        <f t="shared" si="11"/>
        <v>October</v>
      </c>
      <c r="L232" s="13">
        <f t="shared" si="12"/>
        <v>2020</v>
      </c>
    </row>
    <row r="233" spans="1:12">
      <c r="A233" s="17" t="s">
        <v>18</v>
      </c>
      <c r="B233" s="17" t="str">
        <f t="shared" si="10"/>
        <v>Cash/Money Market Fund</v>
      </c>
      <c r="C233" s="20">
        <v>1766726.75</v>
      </c>
      <c r="D233" s="18">
        <v>1266719012.65</v>
      </c>
      <c r="E233" s="18">
        <v>1271854026.05</v>
      </c>
      <c r="F233" s="18">
        <v>-0.1028</v>
      </c>
      <c r="G233" s="17">
        <f>IF(D233=0,"",C233/D233)</f>
        <v>0.00139472663815472</v>
      </c>
      <c r="H233" s="17">
        <f>IF(MOD(ROW()-2,12)=0,"",(D233/E233)/(D232/E232)-1)</f>
        <v>-0.00621759128197696</v>
      </c>
      <c r="I233" s="13" t="str">
        <f ca="1" t="array" ref="I233">IF(MOD(ROW()-1,12)=0,IFERROR(PRODUCT(1+OFFSET(G233,-11,0,12,1))-1,""),"")</f>
        <v/>
      </c>
      <c r="J233" s="24">
        <v>44104</v>
      </c>
      <c r="K233" s="13" t="str">
        <f t="shared" si="11"/>
        <v>September</v>
      </c>
      <c r="L233" s="13">
        <f t="shared" si="12"/>
        <v>2020</v>
      </c>
    </row>
    <row r="234" spans="1:12">
      <c r="A234" s="15" t="s">
        <v>18</v>
      </c>
      <c r="B234" s="15" t="str">
        <f t="shared" si="10"/>
        <v>Cash/Money Market Fund</v>
      </c>
      <c r="C234" s="19">
        <v>1768711.63</v>
      </c>
      <c r="D234" s="16">
        <v>1280801615.13</v>
      </c>
      <c r="E234" s="16">
        <v>1271854026.05</v>
      </c>
      <c r="F234" s="16">
        <v>-0.1028</v>
      </c>
      <c r="G234" s="15">
        <f>IF(D234=0,"",C234/D234)</f>
        <v>0.00138094113023154</v>
      </c>
      <c r="H234" s="15">
        <f>IF(MOD(ROW()-2,12)=0,"",(D234/E234)/(D233/E233)-1)</f>
        <v>0.0111173846286077</v>
      </c>
      <c r="I234" s="13" t="str">
        <f ca="1" t="array" ref="I234">IF(MOD(ROW()-1,12)=0,IFERROR(PRODUCT(1+OFFSET(G234,-11,0,12,1))-1,""),"")</f>
        <v/>
      </c>
      <c r="J234" s="23">
        <v>44074</v>
      </c>
      <c r="K234" s="13" t="str">
        <f t="shared" si="11"/>
        <v>August</v>
      </c>
      <c r="L234" s="13">
        <f t="shared" si="12"/>
        <v>2020</v>
      </c>
    </row>
    <row r="235" spans="1:12">
      <c r="A235" s="17" t="s">
        <v>18</v>
      </c>
      <c r="B235" s="17" t="str">
        <f t="shared" si="10"/>
        <v>Cash/Money Market Fund</v>
      </c>
      <c r="C235" s="20">
        <v>1796237.94</v>
      </c>
      <c r="D235" s="18">
        <v>1235966868.45</v>
      </c>
      <c r="E235" s="18">
        <v>1230626882.2</v>
      </c>
      <c r="F235" s="18">
        <v>-0.1028</v>
      </c>
      <c r="G235" s="17">
        <f>IF(D235=0,"",C235/D235)</f>
        <v>0.00145330589828239</v>
      </c>
      <c r="H235" s="17">
        <f>IF(MOD(ROW()-2,12)=0,"",(D235/E235)/(D234/E234)-1)</f>
        <v>-0.00267700187842079</v>
      </c>
      <c r="I235" s="13" t="str">
        <f ca="1" t="array" ref="I235">IF(MOD(ROW()-1,12)=0,IFERROR(PRODUCT(1+OFFSET(G235,-11,0,12,1))-1,""),"")</f>
        <v/>
      </c>
      <c r="J235" s="24">
        <v>44043</v>
      </c>
      <c r="K235" s="13" t="str">
        <f t="shared" si="11"/>
        <v>July</v>
      </c>
      <c r="L235" s="13">
        <f t="shared" si="12"/>
        <v>2020</v>
      </c>
    </row>
    <row r="236" spans="1:12">
      <c r="A236" s="15" t="s">
        <v>18</v>
      </c>
      <c r="B236" s="15" t="str">
        <f t="shared" si="10"/>
        <v>Cash/Money Market Fund</v>
      </c>
      <c r="C236" s="19">
        <v>1768711.63</v>
      </c>
      <c r="D236" s="16">
        <v>1262254120.66</v>
      </c>
      <c r="E236" s="16">
        <v>1247715335</v>
      </c>
      <c r="F236" s="16">
        <v>-0.1028</v>
      </c>
      <c r="G236" s="15">
        <f>IF(D236=0,"",C236/D236)</f>
        <v>0.00140123260526588</v>
      </c>
      <c r="H236" s="15">
        <f>IF(MOD(ROW()-2,12)=0,"",(D236/E236)/(D235/E235)-1)</f>
        <v>0.00728148902637793</v>
      </c>
      <c r="I236" s="13" t="str">
        <f ca="1" t="array" ref="I236">IF(MOD(ROW()-1,12)=0,IFERROR(PRODUCT(1+OFFSET(G236,-11,0,12,1))-1,""),"")</f>
        <v/>
      </c>
      <c r="J236" s="23">
        <v>44012</v>
      </c>
      <c r="K236" s="13" t="str">
        <f t="shared" si="11"/>
        <v>June</v>
      </c>
      <c r="L236" s="13">
        <f t="shared" si="12"/>
        <v>2020</v>
      </c>
    </row>
    <row r="237" spans="1:12">
      <c r="A237" s="17" t="s">
        <v>18</v>
      </c>
      <c r="B237" s="17" t="str">
        <f t="shared" si="10"/>
        <v>Cash/Money Market Fund</v>
      </c>
      <c r="C237" s="20">
        <v>1971631.05</v>
      </c>
      <c r="D237" s="18">
        <v>1293459436.51</v>
      </c>
      <c r="E237" s="18">
        <v>1283774432</v>
      </c>
      <c r="F237" s="18">
        <v>-0.1028</v>
      </c>
      <c r="G237" s="17">
        <f>IF(D237=0,"",C237/D237)</f>
        <v>0.00152430837361227</v>
      </c>
      <c r="H237" s="17">
        <f>IF(MOD(ROW()-2,12)=0,"",(D237/E237)/(D236/E236)-1)</f>
        <v>-0.00406084384903183</v>
      </c>
      <c r="I237" s="13" t="str">
        <f ca="1" t="array" ref="I237">IF(MOD(ROW()-1,12)=0,IFERROR(PRODUCT(1+OFFSET(G237,-11,0,12,1))-1,""),"")</f>
        <v/>
      </c>
      <c r="J237" s="24">
        <v>43982</v>
      </c>
      <c r="K237" s="13" t="str">
        <f t="shared" si="11"/>
        <v>May</v>
      </c>
      <c r="L237" s="13">
        <f t="shared" si="12"/>
        <v>2020</v>
      </c>
    </row>
    <row r="238" spans="1:12">
      <c r="A238" s="15" t="s">
        <v>18</v>
      </c>
      <c r="B238" s="15" t="str">
        <f t="shared" si="10"/>
        <v>Cash/Money Market Fund</v>
      </c>
      <c r="C238" s="19">
        <v>1901102.44</v>
      </c>
      <c r="D238" s="16">
        <v>1393063543.05</v>
      </c>
      <c r="E238" s="16">
        <v>1388205124</v>
      </c>
      <c r="F238" s="16">
        <v>-0.1028</v>
      </c>
      <c r="G238" s="15">
        <f>IF(D238=0,"",C238/D238)</f>
        <v>0.00136469183296384</v>
      </c>
      <c r="H238" s="15">
        <f>IF(MOD(ROW()-2,12)=0,"",(D238/E238)/(D237/E237)-1)</f>
        <v>-0.00401409603676695</v>
      </c>
      <c r="I238" s="13" t="str">
        <f ca="1" t="array" ref="I238">IF(MOD(ROW()-1,12)=0,IFERROR(PRODUCT(1+OFFSET(G238,-11,0,12,1))-1,""),"")</f>
        <v/>
      </c>
      <c r="J238" s="23">
        <v>43951</v>
      </c>
      <c r="K238" s="13" t="str">
        <f t="shared" si="11"/>
        <v>April</v>
      </c>
      <c r="L238" s="13">
        <f t="shared" si="12"/>
        <v>2020</v>
      </c>
    </row>
    <row r="239" spans="1:12">
      <c r="A239" s="17" t="s">
        <v>18</v>
      </c>
      <c r="B239" s="17" t="str">
        <f t="shared" si="10"/>
        <v>Cash/Money Market Fund</v>
      </c>
      <c r="C239" s="20">
        <v>1888014.21</v>
      </c>
      <c r="D239" s="18">
        <v>1382423734.95</v>
      </c>
      <c r="E239" s="18">
        <v>1366385845</v>
      </c>
      <c r="F239" s="18">
        <v>-0.1028</v>
      </c>
      <c r="G239" s="17">
        <f>IF(D239=0,"",C239/D239)</f>
        <v>0.00136572757127053</v>
      </c>
      <c r="H239" s="17">
        <f>IF(MOD(ROW()-2,12)=0,"",(D239/E239)/(D238/E238)-1)</f>
        <v>0.00820893901346431</v>
      </c>
      <c r="I239" s="13" t="str">
        <f ca="1" t="array" ref="I239">IF(MOD(ROW()-1,12)=0,IFERROR(PRODUCT(1+OFFSET(G239,-11,0,12,1))-1,""),"")</f>
        <v/>
      </c>
      <c r="J239" s="24">
        <v>43921</v>
      </c>
      <c r="K239" s="13" t="str">
        <f t="shared" si="11"/>
        <v>March</v>
      </c>
      <c r="L239" s="13">
        <f t="shared" si="12"/>
        <v>2020</v>
      </c>
    </row>
    <row r="240" spans="1:12">
      <c r="A240" s="15" t="s">
        <v>18</v>
      </c>
      <c r="B240" s="15" t="str">
        <f t="shared" si="10"/>
        <v>Cash/Money Market Fund</v>
      </c>
      <c r="C240" s="19">
        <v>1670854.25</v>
      </c>
      <c r="D240" s="16">
        <v>1380011597.32</v>
      </c>
      <c r="E240" s="16">
        <v>1368540789</v>
      </c>
      <c r="F240" s="16">
        <v>-0.1028</v>
      </c>
      <c r="G240" s="15">
        <f>IF(D240=0,"",C240/D240)</f>
        <v>0.00121075377427611</v>
      </c>
      <c r="H240" s="15">
        <f>IF(MOD(ROW()-2,12)=0,"",(D240/E240)/(D239/E239)-1)</f>
        <v>-0.00331674274782512</v>
      </c>
      <c r="I240" s="13" t="str">
        <f ca="1" t="array" ref="I240">IF(MOD(ROW()-1,12)=0,IFERROR(PRODUCT(1+OFFSET(G240,-11,0,12,1))-1,""),"")</f>
        <v/>
      </c>
      <c r="J240" s="23">
        <v>43889</v>
      </c>
      <c r="K240" s="13" t="str">
        <f t="shared" si="11"/>
        <v>February</v>
      </c>
      <c r="L240" s="13">
        <f t="shared" si="12"/>
        <v>2020</v>
      </c>
    </row>
    <row r="241" spans="1:12">
      <c r="A241" s="17" t="s">
        <v>18</v>
      </c>
      <c r="B241" s="17" t="str">
        <f t="shared" si="10"/>
        <v>Cash/Money Market Fund</v>
      </c>
      <c r="C241" s="20">
        <v>1849355.34</v>
      </c>
      <c r="D241" s="18">
        <v>1345611280.71</v>
      </c>
      <c r="E241" s="18">
        <v>1338596993</v>
      </c>
      <c r="F241" s="18">
        <v>-0.1028</v>
      </c>
      <c r="G241" s="17">
        <f>IF(D241=0,"",C241/D241)</f>
        <v>0.00137436075820069</v>
      </c>
      <c r="H241" s="17">
        <f>IF(MOD(ROW()-2,12)=0,"",(D241/E241)/(D240/E240)-1)</f>
        <v>-0.00311563630657774</v>
      </c>
      <c r="I241" s="13">
        <f ca="1" t="array" ref="I241">IF(MOD(ROW()-1,12)=0,IFERROR(PRODUCT(1+OFFSET(G241,-11,0,12,1))-1,""),"")</f>
        <v>0.0155847366388722</v>
      </c>
      <c r="J241" s="24">
        <v>43861</v>
      </c>
      <c r="K241" s="13" t="str">
        <f t="shared" si="11"/>
        <v>January</v>
      </c>
      <c r="L241" s="13">
        <f t="shared" si="12"/>
        <v>2020</v>
      </c>
    </row>
    <row r="242" spans="1:12">
      <c r="A242" s="18" t="s">
        <v>19</v>
      </c>
      <c r="B242" s="21" t="str">
        <f t="shared" si="10"/>
        <v>Income fund</v>
      </c>
      <c r="C242" s="18">
        <v>1217999.955</v>
      </c>
      <c r="D242" s="18">
        <v>733678671.4425</v>
      </c>
      <c r="E242" s="18">
        <v>2146314.44</v>
      </c>
      <c r="F242" s="18">
        <v>0.2049</v>
      </c>
      <c r="G242" s="18">
        <f>IF(D242=0,"",C242/D242)</f>
        <v>0.00166012724971992</v>
      </c>
      <c r="H242" s="18" t="str">
        <f>IF(MOD(ROW()-2,12)=0,"",(D242/E242)/(D241/E241)-1)</f>
        <v/>
      </c>
      <c r="I242" t="str">
        <f ca="1" t="array" ref="I242">IF(MOD(ROW()-1,12)=0,IFERROR(PRODUCT(1+OFFSET(G242,-11,0,12,1))-1,""),"")</f>
        <v/>
      </c>
      <c r="J242" s="24">
        <v>43466</v>
      </c>
      <c r="K242" s="13" t="str">
        <f t="shared" si="11"/>
        <v>January</v>
      </c>
      <c r="L242" s="13">
        <f t="shared" si="12"/>
        <v>2019</v>
      </c>
    </row>
    <row r="243" spans="1:12">
      <c r="A243" s="16" t="s">
        <v>19</v>
      </c>
      <c r="B243" s="22" t="str">
        <f t="shared" si="10"/>
        <v>Income fund</v>
      </c>
      <c r="C243" s="16">
        <v>1217999.955</v>
      </c>
      <c r="D243" s="16">
        <v>733678671.4425</v>
      </c>
      <c r="E243" s="16">
        <v>2146314.44</v>
      </c>
      <c r="F243" s="16">
        <v>0.2049</v>
      </c>
      <c r="G243" s="16">
        <f>IF(D243=0,"",C243/D243)</f>
        <v>0.00166012724971992</v>
      </c>
      <c r="H243" s="16">
        <f>IF(MOD(ROW()-2,12)=0,"",(D243/E243)/(D242/E242)-1)</f>
        <v>0</v>
      </c>
      <c r="I243" t="str">
        <f ca="1" t="array" ref="I243">IF(MOD(ROW()-1,12)=0,IFERROR(PRODUCT(1+OFFSET(G243,-11,0,12,1))-1,""),"")</f>
        <v/>
      </c>
      <c r="J243" s="23">
        <v>43497</v>
      </c>
      <c r="K243" s="13" t="str">
        <f t="shared" si="11"/>
        <v>February</v>
      </c>
      <c r="L243" s="13">
        <f t="shared" si="12"/>
        <v>2019</v>
      </c>
    </row>
    <row r="244" spans="1:12">
      <c r="A244" s="18" t="s">
        <v>19</v>
      </c>
      <c r="B244" s="21" t="str">
        <f t="shared" si="10"/>
        <v>Income fund</v>
      </c>
      <c r="C244" s="18">
        <v>1215383.8725</v>
      </c>
      <c r="D244" s="18">
        <v>763091251.8425</v>
      </c>
      <c r="E244" s="18">
        <v>2278308.44</v>
      </c>
      <c r="F244" s="18">
        <v>0.2049</v>
      </c>
      <c r="G244" s="18">
        <f>IF(D244=0,"",C244/D244)</f>
        <v>0.0015927110546287</v>
      </c>
      <c r="H244" s="18">
        <f>IF(MOD(ROW()-2,12)=0,"",(D244/E244)/(D242/E242)-1)</f>
        <v>-0.0201684729514875</v>
      </c>
      <c r="I244" t="str">
        <f ca="1" t="array" ref="I244">IF(MOD(ROW()-1,12)=0,IFERROR(PRODUCT(1+OFFSET(G244,-11,0,12,1))-1,""),"")</f>
        <v/>
      </c>
      <c r="J244" s="24">
        <v>43525</v>
      </c>
      <c r="K244" s="13" t="str">
        <f t="shared" si="11"/>
        <v>March</v>
      </c>
      <c r="L244" s="13">
        <f t="shared" si="12"/>
        <v>2019</v>
      </c>
    </row>
    <row r="245" spans="1:12">
      <c r="A245" s="16" t="s">
        <v>19</v>
      </c>
      <c r="B245" s="22" t="str">
        <f t="shared" si="10"/>
        <v>Income fund</v>
      </c>
      <c r="C245" s="16">
        <v>1209201.8995</v>
      </c>
      <c r="D245" s="16">
        <v>786593596.8555</v>
      </c>
      <c r="E245" s="16">
        <v>2389602.68</v>
      </c>
      <c r="F245" s="16">
        <v>0.2049</v>
      </c>
      <c r="G245" s="16">
        <f>IF(D245=0,"",C245/D245)</f>
        <v>0.00153726384798189</v>
      </c>
      <c r="H245" s="16">
        <f>IF(MOD(ROW()-2,12)=0,"",(D245/E245)/(D244/E244)-1)</f>
        <v>-0.0172099422995836</v>
      </c>
      <c r="I245" t="str">
        <f ca="1" t="array" ref="I245">IF(MOD(ROW()-1,12)=0,IFERROR(PRODUCT(1+OFFSET(G245,-11,0,12,1))-1,""),"")</f>
        <v/>
      </c>
      <c r="J245" s="23">
        <v>43556</v>
      </c>
      <c r="K245" s="13" t="str">
        <f t="shared" si="11"/>
        <v>April</v>
      </c>
      <c r="L245" s="13">
        <f t="shared" si="12"/>
        <v>2019</v>
      </c>
    </row>
    <row r="246" spans="1:12">
      <c r="A246" s="18" t="s">
        <v>19</v>
      </c>
      <c r="B246" s="21" t="str">
        <f t="shared" si="10"/>
        <v>Income fund</v>
      </c>
      <c r="C246" s="18">
        <v>1284195.429</v>
      </c>
      <c r="D246" s="18">
        <v>844876064.538</v>
      </c>
      <c r="E246" s="18">
        <v>2650471.55</v>
      </c>
      <c r="F246" s="18">
        <v>0.2049</v>
      </c>
      <c r="G246" s="18">
        <f>IF(D246=0,"",C246/D246)</f>
        <v>0.00151998083849402</v>
      </c>
      <c r="H246" s="18">
        <f>IF(MOD(ROW()-2,12)=0,"",(D246/E246)/(D245/E245)-1)</f>
        <v>-0.0316214754556006</v>
      </c>
      <c r="I246" t="str">
        <f ca="1" t="array" ref="I246">IF(MOD(ROW()-1,12)=0,IFERROR(PRODUCT(1+OFFSET(G246,-11,0,12,1))-1,""),"")</f>
        <v/>
      </c>
      <c r="J246" s="24">
        <v>43586</v>
      </c>
      <c r="K246" s="13" t="str">
        <f t="shared" si="11"/>
        <v>May</v>
      </c>
      <c r="L246" s="13">
        <f t="shared" si="12"/>
        <v>2019</v>
      </c>
    </row>
    <row r="247" spans="1:12">
      <c r="A247" s="16" t="s">
        <v>19</v>
      </c>
      <c r="B247" s="22" t="str">
        <f t="shared" si="10"/>
        <v>Income fund</v>
      </c>
      <c r="C247" s="16">
        <v>1472328.198</v>
      </c>
      <c r="D247" s="16">
        <v>895731150.006</v>
      </c>
      <c r="E247" s="16">
        <v>2928089.65</v>
      </c>
      <c r="F247" s="16">
        <v>0.2049</v>
      </c>
      <c r="G247" s="16">
        <f>IF(D247=0,"",C247/D247)</f>
        <v>0.0016437166419747</v>
      </c>
      <c r="H247" s="16">
        <f>IF(MOD(ROW()-2,12)=0,"",(D247/E247)/(D246/E246)-1)</f>
        <v>-0.0403266199227683</v>
      </c>
      <c r="I247" t="str">
        <f ca="1" t="array" ref="I247">IF(MOD(ROW()-1,12)=0,IFERROR(PRODUCT(1+OFFSET(G247,-11,0,12,1))-1,""),"")</f>
        <v/>
      </c>
      <c r="J247" s="23">
        <v>43617</v>
      </c>
      <c r="K247" s="13" t="str">
        <f t="shared" si="11"/>
        <v>June</v>
      </c>
      <c r="L247" s="13">
        <f t="shared" si="12"/>
        <v>2019</v>
      </c>
    </row>
    <row r="248" spans="1:12">
      <c r="A248" s="18" t="s">
        <v>19</v>
      </c>
      <c r="B248" s="21" t="str">
        <f t="shared" si="10"/>
        <v>Income fund</v>
      </c>
      <c r="C248" s="18">
        <v>1482840.351</v>
      </c>
      <c r="D248" s="18">
        <v>995033974.2585</v>
      </c>
      <c r="E248" s="18">
        <v>3133538.26</v>
      </c>
      <c r="F248" s="18">
        <v>0.2049</v>
      </c>
      <c r="G248" s="18">
        <f>IF(D248=0,"",C248/D248)</f>
        <v>0.00149024092579855</v>
      </c>
      <c r="H248" s="18">
        <f>IF(MOD(ROW()-2,12)=0,"",(D248/E248)/(D247/E247)-1)</f>
        <v>0.0380292697975102</v>
      </c>
      <c r="I248" t="str">
        <f ca="1" t="array" ref="I248">IF(MOD(ROW()-1,12)=0,IFERROR(PRODUCT(1+OFFSET(G248,-11,0,12,1))-1,""),"")</f>
        <v/>
      </c>
      <c r="J248" s="24">
        <v>43647</v>
      </c>
      <c r="K248" s="13" t="str">
        <f t="shared" si="11"/>
        <v>July</v>
      </c>
      <c r="L248" s="13">
        <f t="shared" si="12"/>
        <v>2019</v>
      </c>
    </row>
    <row r="249" spans="1:12">
      <c r="A249" s="16" t="s">
        <v>19</v>
      </c>
      <c r="B249" s="22" t="str">
        <f t="shared" si="10"/>
        <v>Income fund</v>
      </c>
      <c r="C249" s="16">
        <v>1831562</v>
      </c>
      <c r="D249" s="16">
        <v>996845888.07</v>
      </c>
      <c r="E249" s="16">
        <v>3234263.84</v>
      </c>
      <c r="F249" s="16">
        <v>0.2049</v>
      </c>
      <c r="G249" s="16">
        <f>IF(D249=0,"",C249/D249)</f>
        <v>0.00183735723035995</v>
      </c>
      <c r="H249" s="16">
        <f>IF(MOD(ROW()-2,12)=0,"",(D249/E249)/(D248/E248)-1)</f>
        <v>-0.0293790324843535</v>
      </c>
      <c r="I249" t="str">
        <f ca="1" t="array" ref="I249">IF(MOD(ROW()-1,12)=0,IFERROR(PRODUCT(1+OFFSET(G249,-11,0,12,1))-1,""),"")</f>
        <v/>
      </c>
      <c r="J249" s="23">
        <v>43678</v>
      </c>
      <c r="K249" s="13" t="str">
        <f t="shared" si="11"/>
        <v>August</v>
      </c>
      <c r="L249" s="13">
        <f t="shared" si="12"/>
        <v>2019</v>
      </c>
    </row>
    <row r="250" spans="1:12">
      <c r="A250" s="18" t="s">
        <v>19</v>
      </c>
      <c r="B250" s="21" t="str">
        <f t="shared" si="10"/>
        <v>Income fund</v>
      </c>
      <c r="C250" s="18">
        <v>1887027.69</v>
      </c>
      <c r="D250" s="18">
        <v>1183673230.91</v>
      </c>
      <c r="E250" s="18">
        <v>1182600462.39</v>
      </c>
      <c r="F250" s="18">
        <v>0.2049</v>
      </c>
      <c r="G250" s="18">
        <f>IF(D250=0,"",C250/D250)</f>
        <v>0.00159421336963857</v>
      </c>
      <c r="H250" s="18">
        <f>IF(MOD(ROW()-2,12)=0,"",(D250/E250)/(D249/E249)-1)</f>
        <v>-0.996752559481857</v>
      </c>
      <c r="I250" t="str">
        <f ca="1" t="array" ref="I250">IF(MOD(ROW()-1,12)=0,IFERROR(PRODUCT(1+OFFSET(G250,-11,0,12,1))-1,""),"")</f>
        <v/>
      </c>
      <c r="J250" s="24">
        <v>43709</v>
      </c>
      <c r="K250" s="13" t="str">
        <f t="shared" si="11"/>
        <v>September</v>
      </c>
      <c r="L250" s="13">
        <f t="shared" si="12"/>
        <v>2019</v>
      </c>
    </row>
    <row r="251" spans="1:12">
      <c r="A251" s="16" t="s">
        <v>19</v>
      </c>
      <c r="B251" s="22" t="str">
        <f t="shared" si="10"/>
        <v>Income fund</v>
      </c>
      <c r="C251" s="16">
        <v>2773453.35</v>
      </c>
      <c r="D251" s="16">
        <v>1220676751.39</v>
      </c>
      <c r="E251" s="16">
        <v>1214839926.17</v>
      </c>
      <c r="F251" s="16">
        <v>0.2049</v>
      </c>
      <c r="G251" s="16">
        <f>IF(D251=0,"",C251/D251)</f>
        <v>0.0022720620728148</v>
      </c>
      <c r="H251" s="16">
        <f>IF(MOD(ROW()-2,12)=0,"",(D251/E251)/(D250/E250)-1)</f>
        <v>0.00389394531448772</v>
      </c>
      <c r="I251" t="str">
        <f ca="1" t="array" ref="I251">IF(MOD(ROW()-1,12)=0,IFERROR(PRODUCT(1+OFFSET(G251,-11,0,12,1))-1,""),"")</f>
        <v/>
      </c>
      <c r="J251" s="23">
        <v>43739</v>
      </c>
      <c r="K251" s="13" t="str">
        <f t="shared" si="11"/>
        <v>October</v>
      </c>
      <c r="L251" s="13">
        <f t="shared" si="12"/>
        <v>2019</v>
      </c>
    </row>
    <row r="252" spans="1:12">
      <c r="A252" s="18" t="s">
        <v>19</v>
      </c>
      <c r="B252" s="21" t="str">
        <f t="shared" si="10"/>
        <v>Income fund</v>
      </c>
      <c r="C252" s="18">
        <v>-1805172.95</v>
      </c>
      <c r="D252" s="18">
        <v>1248635287.16</v>
      </c>
      <c r="E252" s="18">
        <v>1223663449.715</v>
      </c>
      <c r="F252" s="18">
        <v>0.2049</v>
      </c>
      <c r="G252" s="18">
        <f>IF(D252=0,"",C252/D252)</f>
        <v>-0.00144571675057</v>
      </c>
      <c r="H252" s="18">
        <f>IF(MOD(ROW()-2,12)=0,"",(D252/E252)/(D251/E251)-1)</f>
        <v>0.0155282278319686</v>
      </c>
      <c r="I252" t="str">
        <f ca="1" t="array" ref="I252">IF(MOD(ROW()-1,12)=0,IFERROR(PRODUCT(1+OFFSET(G252,-11,0,12,1))-1,""),"")</f>
        <v/>
      </c>
      <c r="J252" s="24">
        <v>43770</v>
      </c>
      <c r="K252" s="13" t="str">
        <f t="shared" si="11"/>
        <v>November</v>
      </c>
      <c r="L252" s="13">
        <f t="shared" si="12"/>
        <v>2019</v>
      </c>
    </row>
    <row r="253" spans="1:12">
      <c r="A253" s="16" t="s">
        <v>19</v>
      </c>
      <c r="B253" s="22" t="str">
        <f t="shared" si="10"/>
        <v>Income fund</v>
      </c>
      <c r="C253" s="16">
        <v>2303724.93</v>
      </c>
      <c r="D253" s="16">
        <v>1346030914.64</v>
      </c>
      <c r="E253" s="16">
        <v>128280272657</v>
      </c>
      <c r="F253" s="16">
        <v>0.2049</v>
      </c>
      <c r="G253" s="16">
        <f>IF(D253=0,"",C253/D253)</f>
        <v>0.00171149481408169</v>
      </c>
      <c r="H253" s="16">
        <f>IF(MOD(ROW()-2,12)=0,"",(D253/E253)/(D252/E252)-1)</f>
        <v>-0.989716959552299</v>
      </c>
      <c r="I253">
        <f ca="1" t="array" ref="I253">IF(MOD(ROW()-1,12)=0,IFERROR(PRODUCT(1+OFFSET(G253,-11,0,12,1))-1,""),"")</f>
        <v>0.0172030204379099</v>
      </c>
      <c r="J253" s="23">
        <v>43800</v>
      </c>
      <c r="K253" s="13" t="str">
        <f t="shared" si="11"/>
        <v>December</v>
      </c>
      <c r="L253" s="13">
        <f t="shared" si="12"/>
        <v>2019</v>
      </c>
    </row>
    <row r="254" spans="1:12">
      <c r="A254" s="18" t="s">
        <v>20</v>
      </c>
      <c r="B254" s="21" t="str">
        <f t="shared" si="10"/>
        <v>Income fund</v>
      </c>
      <c r="C254" s="18">
        <v>965249.8</v>
      </c>
      <c r="D254" s="18">
        <v>2665259120.65</v>
      </c>
      <c r="E254" s="18">
        <v>2356481372</v>
      </c>
      <c r="F254" s="18">
        <v>0.2049</v>
      </c>
      <c r="G254" s="18">
        <f>IF(D254=0,"",C254/D254)</f>
        <v>0.000362159833736765</v>
      </c>
      <c r="H254" s="18" t="str">
        <f>IF(MOD(ROW()-2,12)=0,"",(D254/E254)/(D253/E253)-1)</f>
        <v/>
      </c>
      <c r="I254" t="str">
        <f ca="1" t="array" ref="I254">IF(MOD(ROW()-1,12)=0,IFERROR(PRODUCT(1+OFFSET(G254,-11,0,12,1))-1,""),"")</f>
        <v/>
      </c>
      <c r="J254" s="24">
        <v>43466</v>
      </c>
      <c r="K254" s="13" t="str">
        <f t="shared" si="11"/>
        <v>January</v>
      </c>
      <c r="L254" s="13">
        <f t="shared" si="12"/>
        <v>2019</v>
      </c>
    </row>
    <row r="255" spans="1:12">
      <c r="A255" s="16" t="s">
        <v>20</v>
      </c>
      <c r="B255" s="22" t="str">
        <f t="shared" si="10"/>
        <v>Income fund</v>
      </c>
      <c r="C255" s="16">
        <v>1256983.32</v>
      </c>
      <c r="D255" s="16">
        <v>2646213626.97</v>
      </c>
      <c r="E255" s="16">
        <v>2342296500.36</v>
      </c>
      <c r="F255" s="16">
        <v>0.2049</v>
      </c>
      <c r="G255" s="16">
        <f>IF(D255=0,"",C255/D255)</f>
        <v>0.000475012035003118</v>
      </c>
      <c r="H255" s="16">
        <f>IF(MOD(ROW()-2,12)=0,"",(D255/E255)/(D254/E254)-1)</f>
        <v>-0.00113313927137437</v>
      </c>
      <c r="I255" t="str">
        <f ca="1" t="array" ref="I255">IF(MOD(ROW()-1,12)=0,IFERROR(PRODUCT(1+OFFSET(G255,-11,0,12,1))-1,""),"")</f>
        <v/>
      </c>
      <c r="J255" s="23">
        <v>43497</v>
      </c>
      <c r="K255" s="13" t="str">
        <f t="shared" si="11"/>
        <v>February</v>
      </c>
      <c r="L255" s="13">
        <f t="shared" si="12"/>
        <v>2019</v>
      </c>
    </row>
    <row r="256" spans="1:12">
      <c r="A256" s="18" t="s">
        <v>20</v>
      </c>
      <c r="B256" s="21" t="str">
        <f t="shared" si="10"/>
        <v>Income fund</v>
      </c>
      <c r="C256" s="18">
        <v>1165455.62</v>
      </c>
      <c r="D256" s="18">
        <v>2670340722.84</v>
      </c>
      <c r="E256" s="18">
        <v>2325800448</v>
      </c>
      <c r="F256" s="18">
        <v>0.2049</v>
      </c>
      <c r="G256" s="18">
        <f>IF(D256=0,"",C256/D256)</f>
        <v>0.000436444536845657</v>
      </c>
      <c r="H256" s="18">
        <f>IF(MOD(ROW()-2,12)=0,"",(D256/E256)/(D255/E255)-1)</f>
        <v>0.0162748940639761</v>
      </c>
      <c r="I256" t="str">
        <f ca="1" t="array" ref="I256">IF(MOD(ROW()-1,12)=0,IFERROR(PRODUCT(1+OFFSET(G256,-11,0,12,1))-1,""),"")</f>
        <v/>
      </c>
      <c r="J256" s="24">
        <v>43525</v>
      </c>
      <c r="K256" s="13" t="str">
        <f t="shared" si="11"/>
        <v>March</v>
      </c>
      <c r="L256" s="13">
        <f t="shared" si="12"/>
        <v>2019</v>
      </c>
    </row>
    <row r="257" spans="1:12">
      <c r="A257" s="16" t="s">
        <v>20</v>
      </c>
      <c r="B257" s="22" t="str">
        <f t="shared" si="10"/>
        <v>Income fund</v>
      </c>
      <c r="C257" s="16">
        <v>10296220.78</v>
      </c>
      <c r="D257" s="16">
        <v>2634839844.42</v>
      </c>
      <c r="E257" s="16">
        <v>2385709773</v>
      </c>
      <c r="F257" s="16">
        <v>0.2049</v>
      </c>
      <c r="G257" s="16">
        <f>IF(D257=0,"",C257/D257)</f>
        <v>0.0039077216787218</v>
      </c>
      <c r="H257" s="16">
        <f>IF(MOD(ROW()-2,12)=0,"",(D257/E257)/(D256/E256)-1)</f>
        <v>-0.038072404874437</v>
      </c>
      <c r="I257" t="str">
        <f ca="1" t="array" ref="I257">IF(MOD(ROW()-1,12)=0,IFERROR(PRODUCT(1+OFFSET(G257,-11,0,12,1))-1,""),"")</f>
        <v/>
      </c>
      <c r="J257" s="23">
        <v>43556</v>
      </c>
      <c r="K257" s="13" t="str">
        <f t="shared" si="11"/>
        <v>April</v>
      </c>
      <c r="L257" s="13">
        <f t="shared" si="12"/>
        <v>2019</v>
      </c>
    </row>
    <row r="258" spans="1:12">
      <c r="A258" s="18" t="s">
        <v>20</v>
      </c>
      <c r="B258" s="21" t="str">
        <f t="shared" ref="B258:B321" si="13">IF(OR(ISNUMBER(SEARCH("money market",A258)),ISNUMBER(SEARCH("mmf",A258)),ISNUMBER(SEARCH("cash fund",A258))),"Cash/Money Market Fund",IF(OR(ISNUMBER(SEARCH("bond",A258)),ISNUMBER(SEARCH("debt",A258))),"Bond fund",IF(ISNUMBER(SEARCH("equity",A258)),"Equity fund",IF(ISNUMBER(SEARCH("growth",A258)),"Growth fund",IF(ISNUMBER(SEARCH("infrastructural",A258)),"Infrastructure fund",IF(ISNUMBER(SEARCH("income",A258)),"Income fund",IF(ISNUMBER(SEARCH("fixed income",A258)),"Fixed Income fund",IF(OR(ISNUMBER(SEARCH("real estate",A258)),ISNUMBER(SEARCH("riet",A258))),"Real Estate fund","Ethical fund"))))))))</f>
        <v>Income fund</v>
      </c>
      <c r="C258" s="18">
        <v>10680723.46</v>
      </c>
      <c r="D258" s="18">
        <v>2758875697.65</v>
      </c>
      <c r="E258" s="18">
        <v>2380396761</v>
      </c>
      <c r="F258" s="18">
        <v>0.2049</v>
      </c>
      <c r="G258" s="18">
        <f>IF(D258=0,"",C258/D258)</f>
        <v>0.0038714043800878</v>
      </c>
      <c r="H258" s="18">
        <f>IF(MOD(ROW()-2,12)=0,"",(D258/E258)/(D257/E257)-1)</f>
        <v>0.0494123485929001</v>
      </c>
      <c r="I258" t="str">
        <f ca="1" t="array" ref="I258">IF(MOD(ROW()-1,12)=0,IFERROR(PRODUCT(1+OFFSET(G258,-11,0,12,1))-1,""),"")</f>
        <v/>
      </c>
      <c r="J258" s="24">
        <v>43586</v>
      </c>
      <c r="K258" s="13" t="str">
        <f t="shared" ref="K258:K321" si="14">TEXT(J258,"mmmm")</f>
        <v>May</v>
      </c>
      <c r="L258" s="13">
        <f t="shared" ref="L258:L321" si="15">YEAR(J258)</f>
        <v>2019</v>
      </c>
    </row>
    <row r="259" spans="1:12">
      <c r="A259" s="16" t="s">
        <v>20</v>
      </c>
      <c r="B259" s="22" t="str">
        <f t="shared" si="13"/>
        <v>Income fund</v>
      </c>
      <c r="C259" s="16">
        <v>664689.2</v>
      </c>
      <c r="D259" s="16">
        <v>2595356150.08</v>
      </c>
      <c r="E259" s="16">
        <v>2364746919.04</v>
      </c>
      <c r="F259" s="16">
        <v>0.2049</v>
      </c>
      <c r="G259" s="16">
        <f>IF(D259=0,"",C259/D259)</f>
        <v>0.000256107124249407</v>
      </c>
      <c r="H259" s="16">
        <f>IF(MOD(ROW()-2,12)=0,"",(D259/E259)/(D258/E258)-1)</f>
        <v>-0.0530446293853764</v>
      </c>
      <c r="I259" t="str">
        <f ca="1" t="array" ref="I259">IF(MOD(ROW()-1,12)=0,IFERROR(PRODUCT(1+OFFSET(G259,-11,0,12,1))-1,""),"")</f>
        <v/>
      </c>
      <c r="J259" s="23">
        <v>43617</v>
      </c>
      <c r="K259" s="13" t="str">
        <f t="shared" si="14"/>
        <v>June</v>
      </c>
      <c r="L259" s="13">
        <f t="shared" si="15"/>
        <v>2019</v>
      </c>
    </row>
    <row r="260" spans="1:12">
      <c r="A260" s="18" t="s">
        <v>20</v>
      </c>
      <c r="B260" s="21" t="str">
        <f t="shared" si="13"/>
        <v>Income fund</v>
      </c>
      <c r="C260" s="18">
        <v>828182.48</v>
      </c>
      <c r="D260" s="18">
        <v>2627486292.76</v>
      </c>
      <c r="E260" s="18">
        <v>2319186830</v>
      </c>
      <c r="F260" s="18">
        <v>0.2049</v>
      </c>
      <c r="G260" s="18">
        <f>IF(D260=0,"",C260/D260)</f>
        <v>0.000315199543488407</v>
      </c>
      <c r="H260" s="18">
        <f>IF(MOD(ROW()-2,12)=0,"",(D260/E260)/(D259/E259)-1)</f>
        <v>0.0322679143539242</v>
      </c>
      <c r="I260" t="str">
        <f ca="1" t="array" ref="I260">IF(MOD(ROW()-1,12)=0,IFERROR(PRODUCT(1+OFFSET(G260,-11,0,12,1))-1,""),"")</f>
        <v/>
      </c>
      <c r="J260" s="24">
        <v>43647</v>
      </c>
      <c r="K260" s="13" t="str">
        <f t="shared" si="14"/>
        <v>July</v>
      </c>
      <c r="L260" s="13">
        <f t="shared" si="15"/>
        <v>2019</v>
      </c>
    </row>
    <row r="261" spans="1:12">
      <c r="A261" s="16" t="s">
        <v>20</v>
      </c>
      <c r="B261" s="22" t="str">
        <f t="shared" si="13"/>
        <v>Income fund</v>
      </c>
      <c r="C261" s="16">
        <v>1066534.75</v>
      </c>
      <c r="D261" s="16">
        <v>2553281952.97</v>
      </c>
      <c r="E261" s="16">
        <v>2296102416</v>
      </c>
      <c r="F261" s="16">
        <v>0.2049</v>
      </c>
      <c r="G261" s="16">
        <f>IF(D261=0,"",C261/D261)</f>
        <v>0.000417711310244996</v>
      </c>
      <c r="H261" s="16">
        <f>IF(MOD(ROW()-2,12)=0,"",(D261/E261)/(D260/E260)-1)</f>
        <v>-0.0184717652109423</v>
      </c>
      <c r="I261" t="str">
        <f ca="1" t="array" ref="I261">IF(MOD(ROW()-1,12)=0,IFERROR(PRODUCT(1+OFFSET(G261,-11,0,12,1))-1,""),"")</f>
        <v/>
      </c>
      <c r="J261" s="23">
        <v>43678</v>
      </c>
      <c r="K261" s="13" t="str">
        <f t="shared" si="14"/>
        <v>August</v>
      </c>
      <c r="L261" s="13">
        <f t="shared" si="15"/>
        <v>2019</v>
      </c>
    </row>
    <row r="262" spans="1:12">
      <c r="A262" s="18" t="s">
        <v>20</v>
      </c>
      <c r="B262" s="21" t="str">
        <f t="shared" si="13"/>
        <v>Income fund</v>
      </c>
      <c r="C262" s="18">
        <v>1001770.49</v>
      </c>
      <c r="D262" s="18">
        <v>2559948676.94</v>
      </c>
      <c r="E262" s="18">
        <v>2304018076</v>
      </c>
      <c r="F262" s="18">
        <v>0.2049</v>
      </c>
      <c r="G262" s="18">
        <f>IF(D262=0,"",C262/D262)</f>
        <v>0.000391324442956197</v>
      </c>
      <c r="H262" s="18">
        <f>IF(MOD(ROW()-2,12)=0,"",(D262/E262)/(D261/E261)-1)</f>
        <v>-0.000833518788804111</v>
      </c>
      <c r="I262" t="str">
        <f ca="1" t="array" ref="I262">IF(MOD(ROW()-1,12)=0,IFERROR(PRODUCT(1+OFFSET(G262,-11,0,12,1))-1,""),"")</f>
        <v/>
      </c>
      <c r="J262" s="24">
        <v>43709</v>
      </c>
      <c r="K262" s="13" t="str">
        <f t="shared" si="14"/>
        <v>September</v>
      </c>
      <c r="L262" s="13">
        <f t="shared" si="15"/>
        <v>2019</v>
      </c>
    </row>
    <row r="263" spans="1:12">
      <c r="A263" s="16" t="s">
        <v>20</v>
      </c>
      <c r="B263" s="22" t="str">
        <f t="shared" si="13"/>
        <v>Income fund</v>
      </c>
      <c r="C263" s="16">
        <v>988864.73</v>
      </c>
      <c r="D263" s="16">
        <v>2274151365.37</v>
      </c>
      <c r="E263" s="16">
        <v>2283799382</v>
      </c>
      <c r="F263" s="16">
        <v>0.2049</v>
      </c>
      <c r="G263" s="16">
        <f>IF(D263=0,"",C263/D263)</f>
        <v>0.000434828017632465</v>
      </c>
      <c r="H263" s="16">
        <f>IF(MOD(ROW()-2,12)=0,"",(D263/E263)/(D262/E262)-1)</f>
        <v>-0.103777093179866</v>
      </c>
      <c r="I263" t="str">
        <f ca="1" t="array" ref="I263">IF(MOD(ROW()-1,12)=0,IFERROR(PRODUCT(1+OFFSET(G263,-11,0,12,1))-1,""),"")</f>
        <v/>
      </c>
      <c r="J263" s="23">
        <v>43739</v>
      </c>
      <c r="K263" s="13" t="str">
        <f t="shared" si="14"/>
        <v>October</v>
      </c>
      <c r="L263" s="13">
        <f t="shared" si="15"/>
        <v>2019</v>
      </c>
    </row>
    <row r="264" spans="1:12">
      <c r="A264" s="18" t="s">
        <v>20</v>
      </c>
      <c r="B264" s="21" t="str">
        <f t="shared" si="13"/>
        <v>Income fund</v>
      </c>
      <c r="C264" s="18">
        <v>1051605.8</v>
      </c>
      <c r="D264" s="18">
        <v>2348135263.47</v>
      </c>
      <c r="E264" s="18">
        <v>2244217300</v>
      </c>
      <c r="F264" s="18">
        <v>0.2049</v>
      </c>
      <c r="G264" s="18">
        <f>IF(D264=0,"",C264/D264)</f>
        <v>0.000447847198736742</v>
      </c>
      <c r="H264" s="18">
        <f>IF(MOD(ROW()-2,12)=0,"",(D264/E264)/(D263/E263)-1)</f>
        <v>0.05074368444309</v>
      </c>
      <c r="I264" t="str">
        <f ca="1" t="array" ref="I264">IF(MOD(ROW()-1,12)=0,IFERROR(PRODUCT(1+OFFSET(G264,-11,0,12,1))-1,""),"")</f>
        <v/>
      </c>
      <c r="J264" s="24">
        <v>43770</v>
      </c>
      <c r="K264" s="13" t="str">
        <f t="shared" si="14"/>
        <v>November</v>
      </c>
      <c r="L264" s="13">
        <f t="shared" si="15"/>
        <v>2019</v>
      </c>
    </row>
    <row r="265" spans="1:12">
      <c r="A265" s="16" t="s">
        <v>20</v>
      </c>
      <c r="B265" s="22" t="str">
        <f t="shared" si="13"/>
        <v>Income fund</v>
      </c>
      <c r="C265" s="16">
        <v>802443.22</v>
      </c>
      <c r="D265" s="16">
        <v>2467886174.59</v>
      </c>
      <c r="E265" s="16">
        <v>223950642</v>
      </c>
      <c r="F265" s="16">
        <v>0.2049</v>
      </c>
      <c r="G265" s="16">
        <f>IF(D265=0,"",C265/D265)</f>
        <v>0.000325154064341445</v>
      </c>
      <c r="H265" s="16">
        <f>IF(MOD(ROW()-2,12)=0,"",(D265/E265)/(D264/E264)-1)</f>
        <v>9.53209113570589</v>
      </c>
      <c r="I265">
        <f ca="1" t="array" ref="I265">IF(MOD(ROW()-1,12)=0,IFERROR(PRODUCT(1+OFFSET(G265,-11,0,12,1))-1,""),"")</f>
        <v>0.0116928904334881</v>
      </c>
      <c r="J265" s="23">
        <v>43800</v>
      </c>
      <c r="K265" s="13" t="str">
        <f t="shared" si="14"/>
        <v>December</v>
      </c>
      <c r="L265" s="13">
        <f t="shared" si="15"/>
        <v>2019</v>
      </c>
    </row>
    <row r="266" spans="1:12">
      <c r="A266" s="17" t="s">
        <v>20</v>
      </c>
      <c r="B266" s="17" t="str">
        <f t="shared" si="13"/>
        <v>Income fund</v>
      </c>
      <c r="C266" s="20">
        <v>1082289.88</v>
      </c>
      <c r="D266" s="18">
        <v>3219507860.66</v>
      </c>
      <c r="E266" s="18">
        <v>2558660109</v>
      </c>
      <c r="F266" s="18">
        <v>-0.1028</v>
      </c>
      <c r="G266" s="17">
        <f>IF(D266=0,"",C266/D266)</f>
        <v>0.000336166248644639</v>
      </c>
      <c r="H266" s="17" t="str">
        <f>IF(MOD(ROW()-2,12)=0,"",(D266/E266)/(D265/E265)-1)</f>
        <v/>
      </c>
      <c r="I266" s="13" t="str">
        <f ca="1" t="array" ref="I266">IF(MOD(ROW()-1,12)=0,IFERROR(PRODUCT(1+OFFSET(G266,-11,0,12,1))-1,""),"")</f>
        <v/>
      </c>
      <c r="J266" s="24">
        <v>43861</v>
      </c>
      <c r="K266" s="13" t="str">
        <f t="shared" si="14"/>
        <v>January</v>
      </c>
      <c r="L266" s="13">
        <f t="shared" si="15"/>
        <v>2020</v>
      </c>
    </row>
    <row r="267" spans="1:12">
      <c r="A267" s="15" t="s">
        <v>20</v>
      </c>
      <c r="B267" s="15" t="str">
        <f t="shared" si="13"/>
        <v>Income fund</v>
      </c>
      <c r="C267" s="19">
        <v>1082289.88</v>
      </c>
      <c r="D267" s="16">
        <v>3219507860.66</v>
      </c>
      <c r="E267" s="16">
        <v>2558660109</v>
      </c>
      <c r="F267" s="16">
        <v>-0.1028</v>
      </c>
      <c r="G267" s="15">
        <f>IF(D267=0,"",C267/D267)</f>
        <v>0.000336166248644639</v>
      </c>
      <c r="H267" s="15">
        <f>IF(MOD(ROW()-2,12)=0,"",(D267/E267)/(D266/E266)-1)</f>
        <v>0</v>
      </c>
      <c r="I267" s="13" t="str">
        <f ca="1" t="array" ref="I267">IF(MOD(ROW()-1,12)=0,IFERROR(PRODUCT(1+OFFSET(G267,-11,0,12,1))-1,""),"")</f>
        <v/>
      </c>
      <c r="J267" s="23">
        <v>43889</v>
      </c>
      <c r="K267" s="13" t="str">
        <f t="shared" si="14"/>
        <v>February</v>
      </c>
      <c r="L267" s="13">
        <f t="shared" si="15"/>
        <v>2020</v>
      </c>
    </row>
    <row r="268" spans="1:12">
      <c r="A268" s="17" t="s">
        <v>20</v>
      </c>
      <c r="B268" s="17" t="str">
        <f t="shared" si="13"/>
        <v>Income fund</v>
      </c>
      <c r="C268" s="20">
        <v>882195.76</v>
      </c>
      <c r="D268" s="18">
        <v>4427987622.49</v>
      </c>
      <c r="E268" s="18">
        <v>4436663011</v>
      </c>
      <c r="F268" s="18">
        <v>-0.1028</v>
      </c>
      <c r="G268" s="17">
        <f>IF(D268=0,"",C268/D268)</f>
        <v>0.000199231758354354</v>
      </c>
      <c r="H268" s="17">
        <f>IF(MOD(ROW()-2,12)=0,"",(D268/E268)/(D267/E267)-1)</f>
        <v>-0.206817609554667</v>
      </c>
      <c r="I268" s="13" t="str">
        <f ca="1" t="array" ref="I268">IF(MOD(ROW()-1,12)=0,IFERROR(PRODUCT(1+OFFSET(G268,-11,0,12,1))-1,""),"")</f>
        <v/>
      </c>
      <c r="J268" s="24">
        <v>43921</v>
      </c>
      <c r="K268" s="13" t="str">
        <f t="shared" si="14"/>
        <v>March</v>
      </c>
      <c r="L268" s="13">
        <f t="shared" si="15"/>
        <v>2020</v>
      </c>
    </row>
    <row r="269" spans="1:12">
      <c r="A269" s="15" t="s">
        <v>20</v>
      </c>
      <c r="B269" s="15" t="str">
        <f t="shared" si="13"/>
        <v>Income fund</v>
      </c>
      <c r="C269" s="19">
        <v>30444561.51</v>
      </c>
      <c r="D269" s="16">
        <v>4385877120.16</v>
      </c>
      <c r="E269" s="16">
        <v>4083734682</v>
      </c>
      <c r="F269" s="16">
        <v>-0.1028</v>
      </c>
      <c r="G269" s="15">
        <f>IF(D269=0,"",C269/D269)</f>
        <v>0.00694149896951271</v>
      </c>
      <c r="H269" s="15">
        <f>IF(MOD(ROW()-2,12)=0,"",(D269/E269)/(D268/E268)-1)</f>
        <v>0.0760909675226196</v>
      </c>
      <c r="I269" s="13" t="str">
        <f ca="1" t="array" ref="I269">IF(MOD(ROW()-1,12)=0,IFERROR(PRODUCT(1+OFFSET(G269,-11,0,12,1))-1,""),"")</f>
        <v/>
      </c>
      <c r="J269" s="23">
        <v>43951</v>
      </c>
      <c r="K269" s="13" t="str">
        <f t="shared" si="14"/>
        <v>April</v>
      </c>
      <c r="L269" s="13">
        <f t="shared" si="15"/>
        <v>2020</v>
      </c>
    </row>
    <row r="270" spans="1:12">
      <c r="A270" s="17" t="s">
        <v>20</v>
      </c>
      <c r="B270" s="17" t="str">
        <f t="shared" si="13"/>
        <v>Income fund</v>
      </c>
      <c r="C270" s="20">
        <v>23759212.94</v>
      </c>
      <c r="D270" s="18">
        <v>5290874941.83</v>
      </c>
      <c r="E270" s="18">
        <v>5071523117</v>
      </c>
      <c r="F270" s="18">
        <v>-0.1028</v>
      </c>
      <c r="G270" s="17">
        <f>IF(D270=0,"",C270/D270)</f>
        <v>0.00449060187610146</v>
      </c>
      <c r="H270" s="17">
        <f>IF(MOD(ROW()-2,12)=0,"",(D270/E270)/(D269/E269)-1)</f>
        <v>-0.0286177896754762</v>
      </c>
      <c r="I270" s="13" t="str">
        <f ca="1" t="array" ref="I270">IF(MOD(ROW()-1,12)=0,IFERROR(PRODUCT(1+OFFSET(G270,-11,0,12,1))-1,""),"")</f>
        <v/>
      </c>
      <c r="J270" s="24">
        <v>43982</v>
      </c>
      <c r="K270" s="13" t="str">
        <f t="shared" si="14"/>
        <v>May</v>
      </c>
      <c r="L270" s="13">
        <f t="shared" si="15"/>
        <v>2020</v>
      </c>
    </row>
    <row r="271" spans="1:12">
      <c r="A271" s="15" t="s">
        <v>20</v>
      </c>
      <c r="B271" s="15" t="str">
        <f t="shared" si="13"/>
        <v>Income fund</v>
      </c>
      <c r="C271" s="19">
        <v>37128356.87</v>
      </c>
      <c r="D271" s="16">
        <v>5604045619.51</v>
      </c>
      <c r="E271" s="16">
        <v>5839302506</v>
      </c>
      <c r="F271" s="16">
        <v>-0.1028</v>
      </c>
      <c r="G271" s="15">
        <f>IF(D271=0,"",C271/D271)</f>
        <v>0.0066252774140062</v>
      </c>
      <c r="H271" s="15">
        <f>IF(MOD(ROW()-2,12)=0,"",(D271/E271)/(D270/E270)-1)</f>
        <v>-0.0800767390409628</v>
      </c>
      <c r="I271" s="13" t="str">
        <f ca="1" t="array" ref="I271">IF(MOD(ROW()-1,12)=0,IFERROR(PRODUCT(1+OFFSET(G271,-11,0,12,1))-1,""),"")</f>
        <v/>
      </c>
      <c r="J271" s="23">
        <v>44012</v>
      </c>
      <c r="K271" s="13" t="str">
        <f t="shared" si="14"/>
        <v>June</v>
      </c>
      <c r="L271" s="13">
        <f t="shared" si="15"/>
        <v>2020</v>
      </c>
    </row>
    <row r="272" spans="1:12">
      <c r="A272" s="17" t="s">
        <v>20</v>
      </c>
      <c r="B272" s="17" t="str">
        <f t="shared" si="13"/>
        <v>Income fund</v>
      </c>
      <c r="C272" s="20">
        <v>44121833.77</v>
      </c>
      <c r="D272" s="18">
        <v>6898430167.93</v>
      </c>
      <c r="E272" s="18">
        <v>7057144462</v>
      </c>
      <c r="F272" s="18">
        <v>-0.1028</v>
      </c>
      <c r="G272" s="17">
        <f>IF(D272=0,"",C272/D272)</f>
        <v>0.00639592381106027</v>
      </c>
      <c r="H272" s="17">
        <f>IF(MOD(ROW()-2,12)=0,"",(D272/E272)/(D271/E271)-1)</f>
        <v>0.0185458349849956</v>
      </c>
      <c r="I272" s="13" t="str">
        <f ca="1" t="array" ref="I272">IF(MOD(ROW()-1,12)=0,IFERROR(PRODUCT(1+OFFSET(G272,-11,0,12,1))-1,""),"")</f>
        <v/>
      </c>
      <c r="J272" s="24">
        <v>44043</v>
      </c>
      <c r="K272" s="13" t="str">
        <f t="shared" si="14"/>
        <v>July</v>
      </c>
      <c r="L272" s="13">
        <f t="shared" si="15"/>
        <v>2020</v>
      </c>
    </row>
    <row r="273" spans="1:12">
      <c r="A273" s="15" t="s">
        <v>20</v>
      </c>
      <c r="B273" s="15" t="str">
        <f t="shared" si="13"/>
        <v>Income fund</v>
      </c>
      <c r="C273" s="19">
        <v>38553627.16</v>
      </c>
      <c r="D273" s="16">
        <v>6982685971.86</v>
      </c>
      <c r="E273" s="16">
        <v>7201625094</v>
      </c>
      <c r="F273" s="16">
        <v>-0.1028</v>
      </c>
      <c r="G273" s="15">
        <f>IF(D273=0,"",C273/D273)</f>
        <v>0.00552131762983039</v>
      </c>
      <c r="H273" s="15">
        <f>IF(MOD(ROW()-2,12)=0,"",(D273/E273)/(D272/E272)-1)</f>
        <v>-0.00809349670977555</v>
      </c>
      <c r="I273" s="13" t="str">
        <f ca="1" t="array" ref="I273">IF(MOD(ROW()-1,12)=0,IFERROR(PRODUCT(1+OFFSET(G273,-11,0,12,1))-1,""),"")</f>
        <v/>
      </c>
      <c r="J273" s="23">
        <v>44074</v>
      </c>
      <c r="K273" s="13" t="str">
        <f t="shared" si="14"/>
        <v>August</v>
      </c>
      <c r="L273" s="13">
        <f t="shared" si="15"/>
        <v>2020</v>
      </c>
    </row>
    <row r="274" spans="1:12">
      <c r="A274" s="17" t="s">
        <v>20</v>
      </c>
      <c r="B274" s="17" t="str">
        <f t="shared" si="13"/>
        <v>Income fund</v>
      </c>
      <c r="C274" s="20">
        <v>58117339.01</v>
      </c>
      <c r="D274" s="18">
        <v>10194679574.9</v>
      </c>
      <c r="E274" s="18">
        <v>11521009387</v>
      </c>
      <c r="F274" s="18">
        <v>-0.1028</v>
      </c>
      <c r="G274" s="17">
        <f>IF(D274=0,"",C274/D274)</f>
        <v>0.0057007519052476</v>
      </c>
      <c r="H274" s="17">
        <f>IF(MOD(ROW()-2,12)=0,"",(D274/E274)/(D273/E273)-1)</f>
        <v>-0.0873777613659547</v>
      </c>
      <c r="I274" s="13" t="str">
        <f ca="1" t="array" ref="I274">IF(MOD(ROW()-1,12)=0,IFERROR(PRODUCT(1+OFFSET(G274,-11,0,12,1))-1,""),"")</f>
        <v/>
      </c>
      <c r="J274" s="24">
        <v>44104</v>
      </c>
      <c r="K274" s="13" t="str">
        <f t="shared" si="14"/>
        <v>September</v>
      </c>
      <c r="L274" s="13">
        <f t="shared" si="15"/>
        <v>2020</v>
      </c>
    </row>
    <row r="275" spans="1:12">
      <c r="A275" s="15" t="s">
        <v>20</v>
      </c>
      <c r="B275" s="15" t="str">
        <f t="shared" si="13"/>
        <v>Income fund</v>
      </c>
      <c r="C275" s="19">
        <v>75164555.62</v>
      </c>
      <c r="D275" s="16">
        <v>11105162650.7</v>
      </c>
      <c r="E275" s="16">
        <v>16160366807</v>
      </c>
      <c r="F275" s="16">
        <v>-0.1028</v>
      </c>
      <c r="G275" s="15">
        <f>IF(D275=0,"",C275/D275)</f>
        <v>0.00676843356411913</v>
      </c>
      <c r="H275" s="15">
        <f>IF(MOD(ROW()-2,12)=0,"",(D275/E275)/(D274/E274)-1)</f>
        <v>-0.223412027746076</v>
      </c>
      <c r="I275" s="13" t="str">
        <f ca="1" t="array" ref="I275">IF(MOD(ROW()-1,12)=0,IFERROR(PRODUCT(1+OFFSET(G275,-11,0,12,1))-1,""),"")</f>
        <v/>
      </c>
      <c r="J275" s="23">
        <v>44135</v>
      </c>
      <c r="K275" s="13" t="str">
        <f t="shared" si="14"/>
        <v>October</v>
      </c>
      <c r="L275" s="13">
        <f t="shared" si="15"/>
        <v>2020</v>
      </c>
    </row>
    <row r="276" spans="1:12">
      <c r="A276" s="17" t="s">
        <v>20</v>
      </c>
      <c r="B276" s="17" t="str">
        <f t="shared" si="13"/>
        <v>Income fund</v>
      </c>
      <c r="C276" s="20">
        <v>2025075.39</v>
      </c>
      <c r="D276" s="18">
        <v>9257375970.39</v>
      </c>
      <c r="E276" s="18">
        <v>13514833210</v>
      </c>
      <c r="F276" s="18">
        <v>-0.1028</v>
      </c>
      <c r="G276" s="17">
        <f>IF(D276=0,"",C276/D276)</f>
        <v>0.000218752635355555</v>
      </c>
      <c r="H276" s="17">
        <f>IF(MOD(ROW()-2,12)=0,"",(D276/E276)/(D275/E275)-1)</f>
        <v>-0.00321039078626861</v>
      </c>
      <c r="I276" s="13" t="str">
        <f ca="1" t="array" ref="I276">IF(MOD(ROW()-1,12)=0,IFERROR(PRODUCT(1+OFFSET(G276,-11,0,12,1))-1,""),"")</f>
        <v/>
      </c>
      <c r="J276" s="24">
        <v>44165</v>
      </c>
      <c r="K276" s="13" t="str">
        <f t="shared" si="14"/>
        <v>November</v>
      </c>
      <c r="L276" s="13">
        <f t="shared" si="15"/>
        <v>2020</v>
      </c>
    </row>
    <row r="277" spans="1:12">
      <c r="A277" s="15" t="s">
        <v>20</v>
      </c>
      <c r="B277" s="15" t="str">
        <f t="shared" si="13"/>
        <v>Income fund</v>
      </c>
      <c r="C277" s="19">
        <v>1034035.14</v>
      </c>
      <c r="D277" s="16">
        <v>12327248729.39</v>
      </c>
      <c r="E277" s="16">
        <v>14986344381</v>
      </c>
      <c r="F277" s="16">
        <v>-0.1028</v>
      </c>
      <c r="G277" s="15">
        <f>IF(D277=0,"",C277/D277)</f>
        <v>8.38820699329856e-5</v>
      </c>
      <c r="H277" s="15">
        <f>IF(MOD(ROW()-2,12)=0,"",(D277/E277)/(D276/E276)-1)</f>
        <v>0.200862377603326</v>
      </c>
      <c r="I277" s="13">
        <f ca="1" t="array" ref="I277">IF(MOD(ROW()-1,12)=0,IFERROR(PRODUCT(1+OFFSET(G277,-11,0,12,1))-1,""),"")</f>
        <v>0.0444468495374395</v>
      </c>
      <c r="J277" s="23">
        <v>44196</v>
      </c>
      <c r="K277" s="13" t="str">
        <f t="shared" si="14"/>
        <v>December</v>
      </c>
      <c r="L277" s="13">
        <f t="shared" si="15"/>
        <v>2020</v>
      </c>
    </row>
    <row r="278" spans="1:12">
      <c r="A278" s="18" t="s">
        <v>21</v>
      </c>
      <c r="B278" s="21" t="str">
        <f t="shared" si="13"/>
        <v>Growth fund</v>
      </c>
      <c r="C278" s="18">
        <v>3941535.06</v>
      </c>
      <c r="D278" s="18">
        <v>1510010492.98</v>
      </c>
      <c r="E278" s="18">
        <v>722868488.86</v>
      </c>
      <c r="F278" s="18">
        <v>0.2049</v>
      </c>
      <c r="G278" s="18">
        <f>IF(D278=0,"",C278/D278)</f>
        <v>0.00261026998045649</v>
      </c>
      <c r="H278" s="18" t="str">
        <f>IF(MOD(ROW()-2,12)=0,"",(D278/E278)/(D277/E277)-1)</f>
        <v/>
      </c>
      <c r="I278" t="str">
        <f ca="1" t="array" ref="I278">IF(MOD(ROW()-1,12)=0,IFERROR(PRODUCT(1+OFFSET(G278,-11,0,12,1))-1,""),"")</f>
        <v/>
      </c>
      <c r="J278" s="24">
        <v>43466</v>
      </c>
      <c r="K278" s="13" t="str">
        <f t="shared" si="14"/>
        <v>January</v>
      </c>
      <c r="L278" s="13">
        <f t="shared" si="15"/>
        <v>2019</v>
      </c>
    </row>
    <row r="279" spans="1:12">
      <c r="A279" s="16" t="s">
        <v>21</v>
      </c>
      <c r="B279" s="22" t="str">
        <f t="shared" si="13"/>
        <v>Growth fund</v>
      </c>
      <c r="C279" s="16">
        <v>3722903.38</v>
      </c>
      <c r="D279" s="16">
        <v>1530801076.5</v>
      </c>
      <c r="E279" s="16">
        <v>722388352.97</v>
      </c>
      <c r="F279" s="16">
        <v>0.2049</v>
      </c>
      <c r="G279" s="16">
        <f>IF(D279=0,"",C279/D279)</f>
        <v>0.00243199683953188</v>
      </c>
      <c r="H279" s="16">
        <f>IF(MOD(ROW()-2,12)=0,"",(D279/E279)/(D278/E278)-1)</f>
        <v>0.0144423045769482</v>
      </c>
      <c r="I279" t="str">
        <f ca="1" t="array" ref="I279">IF(MOD(ROW()-1,12)=0,IFERROR(PRODUCT(1+OFFSET(G279,-11,0,12,1))-1,""),"")</f>
        <v/>
      </c>
      <c r="J279" s="23">
        <v>43497</v>
      </c>
      <c r="K279" s="13" t="str">
        <f t="shared" si="14"/>
        <v>February</v>
      </c>
      <c r="L279" s="13">
        <f t="shared" si="15"/>
        <v>2019</v>
      </c>
    </row>
    <row r="280" spans="1:12">
      <c r="A280" s="18" t="s">
        <v>21</v>
      </c>
      <c r="B280" s="21" t="str">
        <f t="shared" si="13"/>
        <v>Growth fund</v>
      </c>
      <c r="C280" s="18">
        <v>3835561.6</v>
      </c>
      <c r="D280" s="18">
        <v>1547147433.43</v>
      </c>
      <c r="E280" s="18">
        <v>722332669</v>
      </c>
      <c r="F280" s="18">
        <v>0.2049</v>
      </c>
      <c r="G280" s="18">
        <f>IF(D280=0,"",C280/D280)</f>
        <v>0.00247911835493055</v>
      </c>
      <c r="H280" s="18">
        <f>IF(MOD(ROW()-2,12)=0,"",(D280/E280)/(D279/E279)-1)</f>
        <v>0.0107562147522069</v>
      </c>
      <c r="I280" t="str">
        <f ca="1" t="array" ref="I280">IF(MOD(ROW()-1,12)=0,IFERROR(PRODUCT(1+OFFSET(G280,-11,0,12,1))-1,""),"")</f>
        <v/>
      </c>
      <c r="J280" s="24">
        <v>43525</v>
      </c>
      <c r="K280" s="13" t="str">
        <f t="shared" si="14"/>
        <v>March</v>
      </c>
      <c r="L280" s="13">
        <f t="shared" si="15"/>
        <v>2019</v>
      </c>
    </row>
    <row r="281" spans="1:12">
      <c r="A281" s="16" t="s">
        <v>21</v>
      </c>
      <c r="B281" s="22" t="str">
        <f t="shared" si="13"/>
        <v>Growth fund</v>
      </c>
      <c r="C281" s="16">
        <v>3442923.02</v>
      </c>
      <c r="D281" s="16">
        <v>1539568799.24</v>
      </c>
      <c r="E281" s="16">
        <v>724571429.32</v>
      </c>
      <c r="F281" s="16">
        <v>0.2049</v>
      </c>
      <c r="G281" s="16">
        <f>IF(D281=0,"",C281/D281)</f>
        <v>0.00223629046113404</v>
      </c>
      <c r="H281" s="16">
        <f>IF(MOD(ROW()-2,12)=0,"",(D281/E281)/(D280/E280)-1)</f>
        <v>-0.00797309298296289</v>
      </c>
      <c r="I281" t="str">
        <f ca="1" t="array" ref="I281">IF(MOD(ROW()-1,12)=0,IFERROR(PRODUCT(1+OFFSET(G281,-11,0,12,1))-1,""),"")</f>
        <v/>
      </c>
      <c r="J281" s="23">
        <v>43556</v>
      </c>
      <c r="K281" s="13" t="str">
        <f t="shared" si="14"/>
        <v>April</v>
      </c>
      <c r="L281" s="13">
        <f t="shared" si="15"/>
        <v>2019</v>
      </c>
    </row>
    <row r="282" spans="1:12">
      <c r="A282" s="18" t="s">
        <v>21</v>
      </c>
      <c r="B282" s="21" t="str">
        <f t="shared" si="13"/>
        <v>Growth fund</v>
      </c>
      <c r="C282" s="18">
        <v>4898930.85</v>
      </c>
      <c r="D282" s="18">
        <v>1518404381.78</v>
      </c>
      <c r="E282" s="18">
        <v>713047807.12</v>
      </c>
      <c r="F282" s="18">
        <v>0.2049</v>
      </c>
      <c r="G282" s="18">
        <f>IF(D282=0,"",C282/D282)</f>
        <v>0.00322636769808124</v>
      </c>
      <c r="H282" s="18">
        <f>IF(MOD(ROW()-2,12)=0,"",(D282/E282)/(D281/E281)-1)</f>
        <v>0.00219193598864731</v>
      </c>
      <c r="I282" t="str">
        <f ca="1" t="array" ref="I282">IF(MOD(ROW()-1,12)=0,IFERROR(PRODUCT(1+OFFSET(G282,-11,0,12,1))-1,""),"")</f>
        <v/>
      </c>
      <c r="J282" s="24">
        <v>43586</v>
      </c>
      <c r="K282" s="13" t="str">
        <f t="shared" si="14"/>
        <v>May</v>
      </c>
      <c r="L282" s="13">
        <f t="shared" si="15"/>
        <v>2019</v>
      </c>
    </row>
    <row r="283" spans="1:12">
      <c r="A283" s="16" t="s">
        <v>21</v>
      </c>
      <c r="B283" s="22" t="str">
        <f t="shared" si="13"/>
        <v>Growth fund</v>
      </c>
      <c r="C283" s="16">
        <v>3112980.58</v>
      </c>
      <c r="D283" s="16">
        <v>1517528593.62</v>
      </c>
      <c r="E283" s="16">
        <v>711763628.97</v>
      </c>
      <c r="F283" s="16">
        <v>0.2049</v>
      </c>
      <c r="G283" s="16">
        <f>IF(D283=0,"",C283/D283)</f>
        <v>0.00205134887941328</v>
      </c>
      <c r="H283" s="16">
        <f>IF(MOD(ROW()-2,12)=0,"",(D283/E283)/(D282/E282)-1)</f>
        <v>0.001226397426765</v>
      </c>
      <c r="I283" t="str">
        <f ca="1" t="array" ref="I283">IF(MOD(ROW()-1,12)=0,IFERROR(PRODUCT(1+OFFSET(G283,-11,0,12,1))-1,""),"")</f>
        <v/>
      </c>
      <c r="J283" s="23">
        <v>43617</v>
      </c>
      <c r="K283" s="13" t="str">
        <f t="shared" si="14"/>
        <v>June</v>
      </c>
      <c r="L283" s="13">
        <f t="shared" si="15"/>
        <v>2019</v>
      </c>
    </row>
    <row r="284" spans="1:12">
      <c r="A284" s="18" t="s">
        <v>21</v>
      </c>
      <c r="B284" s="21" t="str">
        <f t="shared" si="13"/>
        <v>Growth fund</v>
      </c>
      <c r="C284" s="18">
        <v>3651763.75</v>
      </c>
      <c r="D284" s="18">
        <v>1505212008.97</v>
      </c>
      <c r="E284" s="18">
        <v>711748001.74</v>
      </c>
      <c r="F284" s="18">
        <v>0.2049</v>
      </c>
      <c r="G284" s="18">
        <f>IF(D284=0,"",C284/D284)</f>
        <v>0.00242607933516214</v>
      </c>
      <c r="H284" s="18">
        <f>IF(MOD(ROW()-2,12)=0,"",(D284/E284)/(D283/E283)-1)</f>
        <v>-0.00809443464498294</v>
      </c>
      <c r="I284" t="str">
        <f ca="1" t="array" ref="I284">IF(MOD(ROW()-1,12)=0,IFERROR(PRODUCT(1+OFFSET(G284,-11,0,12,1))-1,""),"")</f>
        <v/>
      </c>
      <c r="J284" s="24">
        <v>43647</v>
      </c>
      <c r="K284" s="13" t="str">
        <f t="shared" si="14"/>
        <v>July</v>
      </c>
      <c r="L284" s="13">
        <f t="shared" si="15"/>
        <v>2019</v>
      </c>
    </row>
    <row r="285" spans="1:12">
      <c r="A285" s="16" t="s">
        <v>21</v>
      </c>
      <c r="B285" s="22" t="str">
        <f t="shared" si="13"/>
        <v>Growth fund</v>
      </c>
      <c r="C285" s="16">
        <v>3257962.24</v>
      </c>
      <c r="D285" s="16">
        <v>1494506891.98</v>
      </c>
      <c r="E285" s="16">
        <v>711301498.33</v>
      </c>
      <c r="F285" s="16">
        <v>0.2049</v>
      </c>
      <c r="G285" s="16">
        <f>IF(D285=0,"",C285/D285)</f>
        <v>0.0021799579898114</v>
      </c>
      <c r="H285" s="16">
        <f>IF(MOD(ROW()-2,12)=0,"",(D285/E285)/(D284/E284)-1)</f>
        <v>-0.00648876973448653</v>
      </c>
      <c r="I285" t="str">
        <f ca="1" t="array" ref="I285">IF(MOD(ROW()-1,12)=0,IFERROR(PRODUCT(1+OFFSET(G285,-11,0,12,1))-1,""),"")</f>
        <v/>
      </c>
      <c r="J285" s="23">
        <v>43678</v>
      </c>
      <c r="K285" s="13" t="str">
        <f t="shared" si="14"/>
        <v>August</v>
      </c>
      <c r="L285" s="13">
        <f t="shared" si="15"/>
        <v>2019</v>
      </c>
    </row>
    <row r="286" spans="1:12">
      <c r="A286" s="18" t="s">
        <v>21</v>
      </c>
      <c r="B286" s="21" t="str">
        <f t="shared" si="13"/>
        <v>Growth fund</v>
      </c>
      <c r="C286" s="18">
        <v>3086637.44</v>
      </c>
      <c r="D286" s="18">
        <v>1528917501.72</v>
      </c>
      <c r="E286" s="18">
        <v>711104996.67</v>
      </c>
      <c r="F286" s="18">
        <v>0.2049</v>
      </c>
      <c r="G286" s="18">
        <f>IF(D286=0,"",C286/D286)</f>
        <v>0.00201883845042496</v>
      </c>
      <c r="H286" s="18">
        <f>IF(MOD(ROW()-2,12)=0,"",(D286/E286)/(D285/E285)-1)</f>
        <v>0.0233074200161105</v>
      </c>
      <c r="I286" t="str">
        <f ca="1" t="array" ref="I286">IF(MOD(ROW()-1,12)=0,IFERROR(PRODUCT(1+OFFSET(G286,-11,0,12,1))-1,""),"")</f>
        <v/>
      </c>
      <c r="J286" s="24">
        <v>43709</v>
      </c>
      <c r="K286" s="13" t="str">
        <f t="shared" si="14"/>
        <v>September</v>
      </c>
      <c r="L286" s="13">
        <f t="shared" si="15"/>
        <v>2019</v>
      </c>
    </row>
    <row r="287" spans="1:12">
      <c r="A287" s="16" t="s">
        <v>21</v>
      </c>
      <c r="B287" s="22" t="str">
        <f t="shared" si="13"/>
        <v>Growth fund</v>
      </c>
      <c r="C287" s="16">
        <v>3505533.03</v>
      </c>
      <c r="D287" s="16">
        <v>1482192441.88</v>
      </c>
      <c r="E287" s="16">
        <v>711298545.05</v>
      </c>
      <c r="F287" s="16">
        <v>0.2049</v>
      </c>
      <c r="G287" s="16">
        <f>IF(D287=0,"",C287/D287)</f>
        <v>0.00236509978795575</v>
      </c>
      <c r="H287" s="16">
        <f>IF(MOD(ROW()-2,12)=0,"",(D287/E287)/(D286/E286)-1)</f>
        <v>-0.030824666982477</v>
      </c>
      <c r="I287" t="str">
        <f ca="1" t="array" ref="I287">IF(MOD(ROW()-1,12)=0,IFERROR(PRODUCT(1+OFFSET(G287,-11,0,12,1))-1,""),"")</f>
        <v/>
      </c>
      <c r="J287" s="23">
        <v>43739</v>
      </c>
      <c r="K287" s="13" t="str">
        <f t="shared" si="14"/>
        <v>October</v>
      </c>
      <c r="L287" s="13">
        <f t="shared" si="15"/>
        <v>2019</v>
      </c>
    </row>
    <row r="288" spans="1:12">
      <c r="A288" s="18" t="s">
        <v>21</v>
      </c>
      <c r="B288" s="21" t="str">
        <f t="shared" si="13"/>
        <v>Growth fund</v>
      </c>
      <c r="C288" s="18">
        <v>3069245.54</v>
      </c>
      <c r="D288" s="18">
        <v>1566332732.69</v>
      </c>
      <c r="E288" s="18">
        <v>711270754.73</v>
      </c>
      <c r="F288" s="18">
        <v>0.2049</v>
      </c>
      <c r="G288" s="18">
        <f>IF(D288=0,"",C288/D288)</f>
        <v>0.00195951056626961</v>
      </c>
      <c r="H288" s="18">
        <f>IF(MOD(ROW()-2,12)=0,"",(D288/E288)/(D287/E287)-1)</f>
        <v>0.0568087430419717</v>
      </c>
      <c r="I288" t="str">
        <f ca="1" t="array" ref="I288">IF(MOD(ROW()-1,12)=0,IFERROR(PRODUCT(1+OFFSET(G288,-11,0,12,1))-1,""),"")</f>
        <v/>
      </c>
      <c r="J288" s="24">
        <v>43770</v>
      </c>
      <c r="K288" s="13" t="str">
        <f t="shared" si="14"/>
        <v>November</v>
      </c>
      <c r="L288" s="13">
        <f t="shared" si="15"/>
        <v>2019</v>
      </c>
    </row>
    <row r="289" spans="1:12">
      <c r="A289" s="16" t="s">
        <v>21</v>
      </c>
      <c r="B289" s="22" t="str">
        <f t="shared" si="13"/>
        <v>Growth fund</v>
      </c>
      <c r="C289" s="16">
        <v>3302658.51</v>
      </c>
      <c r="D289" s="16">
        <v>1583052152.36</v>
      </c>
      <c r="E289" s="16">
        <v>711150538.08</v>
      </c>
      <c r="F289" s="16">
        <v>0.2049</v>
      </c>
      <c r="G289" s="16">
        <f>IF(D289=0,"",C289/D289)</f>
        <v>0.0020862600799831</v>
      </c>
      <c r="H289" s="16">
        <f>IF(MOD(ROW()-2,12)=0,"",(D289/E289)/(D288/E288)-1)</f>
        <v>0.0108450949329006</v>
      </c>
      <c r="I289">
        <f ca="1" t="array" ref="I289">IF(MOD(ROW()-1,12)=0,IFERROR(PRODUCT(1+OFFSET(G289,-11,0,12,1))-1,""),"")</f>
        <v>0.028434452265286</v>
      </c>
      <c r="J289" s="23">
        <v>43800</v>
      </c>
      <c r="K289" s="13" t="str">
        <f t="shared" si="14"/>
        <v>December</v>
      </c>
      <c r="L289" s="13">
        <f t="shared" si="15"/>
        <v>2019</v>
      </c>
    </row>
    <row r="290" spans="1:12">
      <c r="A290" s="18" t="s">
        <v>22</v>
      </c>
      <c r="B290" s="21" t="str">
        <f t="shared" si="13"/>
        <v>Equity fund</v>
      </c>
      <c r="C290" s="18">
        <v>498572.54</v>
      </c>
      <c r="D290" s="18">
        <v>300247558.58</v>
      </c>
      <c r="E290" s="18">
        <v>307407387.2</v>
      </c>
      <c r="F290" s="18">
        <v>0.2049</v>
      </c>
      <c r="G290" s="18">
        <f>IF(D290=0,"",C290/D290)</f>
        <v>0.00166053819840522</v>
      </c>
      <c r="H290" s="18" t="str">
        <f>IF(MOD(ROW()-2,12)=0,"",(D290/E290)/(D289/E289)-1)</f>
        <v/>
      </c>
      <c r="I290" t="str">
        <f ca="1" t="array" ref="I290">IF(MOD(ROW()-1,12)=0,IFERROR(PRODUCT(1+OFFSET(G290,-11,0,12,1))-1,""),"")</f>
        <v/>
      </c>
      <c r="J290" s="24">
        <v>43466</v>
      </c>
      <c r="K290" s="13" t="str">
        <f t="shared" si="14"/>
        <v>January</v>
      </c>
      <c r="L290" s="13">
        <f t="shared" si="15"/>
        <v>2019</v>
      </c>
    </row>
    <row r="291" spans="1:12">
      <c r="A291" s="16" t="s">
        <v>22</v>
      </c>
      <c r="B291" s="22" t="str">
        <f t="shared" si="13"/>
        <v>Equity fund</v>
      </c>
      <c r="C291" s="16">
        <v>468015.6</v>
      </c>
      <c r="D291" s="16">
        <v>295075564.33</v>
      </c>
      <c r="E291" s="16">
        <v>308290166.57</v>
      </c>
      <c r="F291" s="16">
        <v>0.2049</v>
      </c>
      <c r="G291" s="16">
        <f>IF(D291=0,"",C291/D291)</f>
        <v>0.00158608728263446</v>
      </c>
      <c r="H291" s="16">
        <f>IF(MOD(ROW()-2,12)=0,"",(D291/E291)/(D290/E290)-1)</f>
        <v>-0.0200399098766829</v>
      </c>
      <c r="I291" t="str">
        <f ca="1" t="array" ref="I291">IF(MOD(ROW()-1,12)=0,IFERROR(PRODUCT(1+OFFSET(G291,-11,0,12,1))-1,""),"")</f>
        <v/>
      </c>
      <c r="J291" s="23">
        <v>43497</v>
      </c>
      <c r="K291" s="13" t="str">
        <f t="shared" si="14"/>
        <v>February</v>
      </c>
      <c r="L291" s="13">
        <f t="shared" si="15"/>
        <v>2019</v>
      </c>
    </row>
    <row r="292" spans="1:12">
      <c r="A292" s="18" t="s">
        <v>22</v>
      </c>
      <c r="B292" s="21" t="str">
        <f t="shared" si="13"/>
        <v>Equity fund</v>
      </c>
      <c r="C292" s="18">
        <v>510386.13</v>
      </c>
      <c r="D292" s="18">
        <v>293973448.67</v>
      </c>
      <c r="E292" s="18">
        <v>307667801.35</v>
      </c>
      <c r="F292" s="18">
        <v>0.2049</v>
      </c>
      <c r="G292" s="18">
        <f>IF(D292=0,"",C292/D292)</f>
        <v>0.00173616403899433</v>
      </c>
      <c r="H292" s="18">
        <f>IF(MOD(ROW()-2,12)=0,"",(D292/E292)/(D291/E291)-1)</f>
        <v>-0.00171973587891849</v>
      </c>
      <c r="I292" t="str">
        <f ca="1" t="array" ref="I292">IF(MOD(ROW()-1,12)=0,IFERROR(PRODUCT(1+OFFSET(G292,-11,0,12,1))-1,""),"")</f>
        <v/>
      </c>
      <c r="J292" s="24">
        <v>43525</v>
      </c>
      <c r="K292" s="13" t="str">
        <f t="shared" si="14"/>
        <v>March</v>
      </c>
      <c r="L292" s="13">
        <f t="shared" si="15"/>
        <v>2019</v>
      </c>
    </row>
    <row r="293" spans="1:12">
      <c r="A293" s="16" t="s">
        <v>22</v>
      </c>
      <c r="B293" s="22" t="str">
        <f t="shared" si="13"/>
        <v>Equity fund</v>
      </c>
      <c r="C293" s="16">
        <v>476002.72</v>
      </c>
      <c r="D293" s="16">
        <v>278712244.41</v>
      </c>
      <c r="E293" s="16">
        <v>306075693.16</v>
      </c>
      <c r="F293" s="16">
        <v>0.2049</v>
      </c>
      <c r="G293" s="16">
        <f>IF(D293=0,"",C293/D293)</f>
        <v>0.00170786439974189</v>
      </c>
      <c r="H293" s="16">
        <f>IF(MOD(ROW()-2,12)=0,"",(D293/E293)/(D292/E292)-1)</f>
        <v>-0.0469819028569057</v>
      </c>
      <c r="I293" t="str">
        <f ca="1" t="array" ref="I293">IF(MOD(ROW()-1,12)=0,IFERROR(PRODUCT(1+OFFSET(G293,-11,0,12,1))-1,""),"")</f>
        <v/>
      </c>
      <c r="J293" s="23">
        <v>43556</v>
      </c>
      <c r="K293" s="13" t="str">
        <f t="shared" si="14"/>
        <v>April</v>
      </c>
      <c r="L293" s="13">
        <f t="shared" si="15"/>
        <v>2019</v>
      </c>
    </row>
    <row r="294" spans="1:12">
      <c r="A294" s="18" t="s">
        <v>22</v>
      </c>
      <c r="B294" s="21" t="str">
        <f t="shared" si="13"/>
        <v>Equity fund</v>
      </c>
      <c r="C294" s="18">
        <v>527414.3</v>
      </c>
      <c r="D294" s="18">
        <v>290905584.83</v>
      </c>
      <c r="E294" s="18">
        <v>306076344.85</v>
      </c>
      <c r="F294" s="18">
        <v>0.2049</v>
      </c>
      <c r="G294" s="18">
        <f>IF(D294=0,"",C294/D294)</f>
        <v>0.00181300850689481</v>
      </c>
      <c r="H294" s="18">
        <f>IF(MOD(ROW()-2,12)=0,"",(D294/E294)/(D293/E293)-1)</f>
        <v>0.0437466285595325</v>
      </c>
      <c r="I294" t="str">
        <f ca="1" t="array" ref="I294">IF(MOD(ROW()-1,12)=0,IFERROR(PRODUCT(1+OFFSET(G294,-11,0,12,1))-1,""),"")</f>
        <v/>
      </c>
      <c r="J294" s="24">
        <v>43586</v>
      </c>
      <c r="K294" s="13" t="str">
        <f t="shared" si="14"/>
        <v>May</v>
      </c>
      <c r="L294" s="13">
        <f t="shared" si="15"/>
        <v>2019</v>
      </c>
    </row>
    <row r="295" spans="1:12">
      <c r="A295" s="16" t="s">
        <v>22</v>
      </c>
      <c r="B295" s="22" t="str">
        <f t="shared" si="13"/>
        <v>Equity fund</v>
      </c>
      <c r="C295" s="16">
        <v>459654.79</v>
      </c>
      <c r="D295" s="16">
        <v>264269028.3</v>
      </c>
      <c r="E295" s="16">
        <v>306473929.29</v>
      </c>
      <c r="F295" s="16">
        <v>0.2049</v>
      </c>
      <c r="G295" s="16">
        <f>IF(D295=0,"",C295/D295)</f>
        <v>0.00173934415605523</v>
      </c>
      <c r="H295" s="16">
        <f>IF(MOD(ROW()-2,12)=0,"",(D295/E295)/(D294/E294)-1)</f>
        <v>-0.0927427678795201</v>
      </c>
      <c r="I295" t="str">
        <f ca="1" t="array" ref="I295">IF(MOD(ROW()-1,12)=0,IFERROR(PRODUCT(1+OFFSET(G295,-11,0,12,1))-1,""),"")</f>
        <v/>
      </c>
      <c r="J295" s="23">
        <v>43617</v>
      </c>
      <c r="K295" s="13" t="str">
        <f t="shared" si="14"/>
        <v>June</v>
      </c>
      <c r="L295" s="13">
        <f t="shared" si="15"/>
        <v>2019</v>
      </c>
    </row>
    <row r="296" spans="1:12">
      <c r="A296" s="18" t="s">
        <v>22</v>
      </c>
      <c r="B296" s="21" t="str">
        <f t="shared" si="13"/>
        <v>Equity fund</v>
      </c>
      <c r="C296" s="18">
        <v>495028.97</v>
      </c>
      <c r="D296" s="18">
        <v>259357521.83</v>
      </c>
      <c r="E296" s="18">
        <v>306052336.63</v>
      </c>
      <c r="F296" s="18">
        <v>0.2049</v>
      </c>
      <c r="G296" s="18">
        <f>IF(D296=0,"",C296/D296)</f>
        <v>0.00190867404387244</v>
      </c>
      <c r="H296" s="18">
        <f>IF(MOD(ROW()-2,12)=0,"",(D296/E296)/(D295/E295)-1)</f>
        <v>-0.0172333352717884</v>
      </c>
      <c r="I296" t="str">
        <f ca="1" t="array" ref="I296">IF(MOD(ROW()-1,12)=0,IFERROR(PRODUCT(1+OFFSET(G296,-11,0,12,1))-1,""),"")</f>
        <v/>
      </c>
      <c r="J296" s="24">
        <v>43647</v>
      </c>
      <c r="K296" s="13" t="str">
        <f t="shared" si="14"/>
        <v>July</v>
      </c>
      <c r="L296" s="13">
        <f t="shared" si="15"/>
        <v>2019</v>
      </c>
    </row>
    <row r="297" spans="1:12">
      <c r="A297" s="16" t="s">
        <v>22</v>
      </c>
      <c r="B297" s="22" t="str">
        <f t="shared" si="13"/>
        <v>Equity fund</v>
      </c>
      <c r="C297" s="16">
        <v>392885.69</v>
      </c>
      <c r="D297" s="16">
        <v>253446409.63</v>
      </c>
      <c r="E297" s="16">
        <v>305803796.91</v>
      </c>
      <c r="F297" s="16">
        <v>0.2049</v>
      </c>
      <c r="G297" s="16">
        <f>IF(D297=0,"",C297/D297)</f>
        <v>0.00155017264033672</v>
      </c>
      <c r="H297" s="16">
        <f>IF(MOD(ROW()-2,12)=0,"",(D297/E297)/(D296/E296)-1)</f>
        <v>-0.0219971470645609</v>
      </c>
      <c r="I297" t="str">
        <f ca="1" t="array" ref="I297">IF(MOD(ROW()-1,12)=0,IFERROR(PRODUCT(1+OFFSET(G297,-11,0,12,1))-1,""),"")</f>
        <v/>
      </c>
      <c r="J297" s="23">
        <v>43678</v>
      </c>
      <c r="K297" s="13" t="str">
        <f t="shared" si="14"/>
        <v>August</v>
      </c>
      <c r="L297" s="13">
        <f t="shared" si="15"/>
        <v>2019</v>
      </c>
    </row>
    <row r="298" spans="1:12">
      <c r="A298" s="18" t="s">
        <v>22</v>
      </c>
      <c r="B298" s="21" t="str">
        <f t="shared" si="13"/>
        <v>Equity fund</v>
      </c>
      <c r="C298" s="18">
        <v>489697.54</v>
      </c>
      <c r="D298" s="18">
        <v>226516799.18</v>
      </c>
      <c r="E298" s="18">
        <v>274160657.18</v>
      </c>
      <c r="F298" s="18">
        <v>0.2049</v>
      </c>
      <c r="G298" s="18">
        <f>IF(D298=0,"",C298/D298)</f>
        <v>0.00216185970211801</v>
      </c>
      <c r="H298" s="18">
        <f>IF(MOD(ROW()-2,12)=0,"",(D298/E298)/(D297/E297)-1)</f>
        <v>-0.00309904101412528</v>
      </c>
      <c r="I298" t="str">
        <f ca="1" t="array" ref="I298">IF(MOD(ROW()-1,12)=0,IFERROR(PRODUCT(1+OFFSET(G298,-11,0,12,1))-1,""),"")</f>
        <v/>
      </c>
      <c r="J298" s="24">
        <v>43709</v>
      </c>
      <c r="K298" s="13" t="str">
        <f t="shared" si="14"/>
        <v>September</v>
      </c>
      <c r="L298" s="13">
        <f t="shared" si="15"/>
        <v>2019</v>
      </c>
    </row>
    <row r="299" spans="1:12">
      <c r="A299" s="16" t="s">
        <v>22</v>
      </c>
      <c r="B299" s="22" t="str">
        <f t="shared" si="13"/>
        <v>Equity fund</v>
      </c>
      <c r="C299" s="16">
        <v>467898.41</v>
      </c>
      <c r="D299" s="16">
        <v>207101081.06</v>
      </c>
      <c r="E299" s="16">
        <v>273557438.43</v>
      </c>
      <c r="F299" s="16">
        <v>0.2049</v>
      </c>
      <c r="G299" s="16">
        <f>IF(D299=0,"",C299/D299)</f>
        <v>0.00225927555571013</v>
      </c>
      <c r="H299" s="16">
        <f>IF(MOD(ROW()-2,12)=0,"",(D299/E299)/(D298/E298)-1)</f>
        <v>-0.0836981702124673</v>
      </c>
      <c r="I299" t="str">
        <f ca="1" t="array" ref="I299">IF(MOD(ROW()-1,12)=0,IFERROR(PRODUCT(1+OFFSET(G299,-11,0,12,1))-1,""),"")</f>
        <v/>
      </c>
      <c r="J299" s="23">
        <v>43739</v>
      </c>
      <c r="K299" s="13" t="str">
        <f t="shared" si="14"/>
        <v>October</v>
      </c>
      <c r="L299" s="13">
        <f t="shared" si="15"/>
        <v>2019</v>
      </c>
    </row>
    <row r="300" spans="1:12">
      <c r="A300" s="18" t="s">
        <v>22</v>
      </c>
      <c r="B300" s="21" t="str">
        <f t="shared" si="13"/>
        <v>Equity fund</v>
      </c>
      <c r="C300" s="18">
        <v>553371.39</v>
      </c>
      <c r="D300" s="18">
        <v>225699124.12</v>
      </c>
      <c r="E300" s="18">
        <v>273341462.22</v>
      </c>
      <c r="F300" s="18">
        <v>0.2049</v>
      </c>
      <c r="G300" s="18">
        <f>IF(D300=0,"",C300/D300)</f>
        <v>0.00245181009079053</v>
      </c>
      <c r="H300" s="18">
        <f>IF(MOD(ROW()-2,12)=0,"",(D300/E300)/(D299/E299)-1)</f>
        <v>0.0906628559004257</v>
      </c>
      <c r="I300" t="str">
        <f ca="1" t="array" ref="I300">IF(MOD(ROW()-1,12)=0,IFERROR(PRODUCT(1+OFFSET(G300,-11,0,12,1))-1,""),"")</f>
        <v/>
      </c>
      <c r="J300" s="24">
        <v>43770</v>
      </c>
      <c r="K300" s="13" t="str">
        <f t="shared" si="14"/>
        <v>November</v>
      </c>
      <c r="L300" s="13">
        <f t="shared" si="15"/>
        <v>2019</v>
      </c>
    </row>
    <row r="301" spans="1:12">
      <c r="A301" s="16" t="s">
        <v>22</v>
      </c>
      <c r="B301" s="22" t="str">
        <f t="shared" si="13"/>
        <v>Equity fund</v>
      </c>
      <c r="C301" s="16">
        <v>541739.85</v>
      </c>
      <c r="D301" s="16">
        <v>233427670.23</v>
      </c>
      <c r="E301" s="16">
        <v>273314844.24</v>
      </c>
      <c r="F301" s="16">
        <v>0.2049</v>
      </c>
      <c r="G301" s="16">
        <f>IF(D301=0,"",C301/D301)</f>
        <v>0.00232080391097686</v>
      </c>
      <c r="H301" s="16">
        <f>IF(MOD(ROW()-2,12)=0,"",(D301/E301)/(D300/E300)-1)</f>
        <v>0.034343418613729</v>
      </c>
      <c r="I301">
        <f ca="1" t="array" ref="I301">IF(MOD(ROW()-1,12)=0,IFERROR(PRODUCT(1+OFFSET(G301,-11,0,12,1))-1,""),"")</f>
        <v>0.0231368623832864</v>
      </c>
      <c r="J301" s="23">
        <v>43800</v>
      </c>
      <c r="K301" s="13" t="str">
        <f t="shared" si="14"/>
        <v>December</v>
      </c>
      <c r="L301" s="13">
        <f t="shared" si="15"/>
        <v>2019</v>
      </c>
    </row>
    <row r="302" spans="1:12">
      <c r="A302" s="17" t="s">
        <v>22</v>
      </c>
      <c r="B302" s="17" t="str">
        <f t="shared" si="13"/>
        <v>Equity fund</v>
      </c>
      <c r="C302" s="20">
        <v>520809.49</v>
      </c>
      <c r="D302" s="18">
        <v>247510932.82</v>
      </c>
      <c r="E302" s="18">
        <v>273314844.24</v>
      </c>
      <c r="F302" s="18">
        <v>-0.1028</v>
      </c>
      <c r="G302" s="17">
        <f>IF(D302=0,"",C302/D302)</f>
        <v>0.00210418781936697</v>
      </c>
      <c r="H302" s="17" t="str">
        <f>IF(MOD(ROW()-2,12)=0,"",(D302/E302)/(D301/E301)-1)</f>
        <v/>
      </c>
      <c r="I302" s="13" t="str">
        <f ca="1" t="array" ref="I302">IF(MOD(ROW()-1,12)=0,IFERROR(PRODUCT(1+OFFSET(G302,-11,0,12,1))-1,""),"")</f>
        <v/>
      </c>
      <c r="J302" s="24">
        <v>43861</v>
      </c>
      <c r="K302" s="13" t="str">
        <f t="shared" si="14"/>
        <v>January</v>
      </c>
      <c r="L302" s="13">
        <f t="shared" si="15"/>
        <v>2020</v>
      </c>
    </row>
    <row r="303" spans="1:12">
      <c r="A303" s="15" t="s">
        <v>22</v>
      </c>
      <c r="B303" s="15" t="str">
        <f t="shared" si="13"/>
        <v>Equity fund</v>
      </c>
      <c r="C303" s="19">
        <v>536493.62</v>
      </c>
      <c r="D303" s="16">
        <v>214090111.99</v>
      </c>
      <c r="E303" s="16">
        <v>267318117.57</v>
      </c>
      <c r="F303" s="16">
        <v>-0.1028</v>
      </c>
      <c r="G303" s="15">
        <f>IF(D303=0,"",C303/D303)</f>
        <v>0.00250592432790665</v>
      </c>
      <c r="H303" s="15">
        <f>IF(MOD(ROW()-2,12)=0,"",(D303/E303)/(D302/E302)-1)</f>
        <v>-0.115623797175497</v>
      </c>
      <c r="I303" s="13" t="str">
        <f ca="1" t="array" ref="I303">IF(MOD(ROW()-1,12)=0,IFERROR(PRODUCT(1+OFFSET(G303,-11,0,12,1))-1,""),"")</f>
        <v/>
      </c>
      <c r="J303" s="23">
        <v>43889</v>
      </c>
      <c r="K303" s="13" t="str">
        <f t="shared" si="14"/>
        <v>February</v>
      </c>
      <c r="L303" s="13">
        <f t="shared" si="15"/>
        <v>2020</v>
      </c>
    </row>
    <row r="304" spans="1:12">
      <c r="A304" s="17" t="s">
        <v>22</v>
      </c>
      <c r="B304" s="17" t="str">
        <f t="shared" si="13"/>
        <v>Equity fund</v>
      </c>
      <c r="C304" s="20">
        <v>420131.72</v>
      </c>
      <c r="D304" s="18">
        <v>147853914.72</v>
      </c>
      <c r="E304" s="18">
        <v>267041124.81</v>
      </c>
      <c r="F304" s="18">
        <v>-0.1028</v>
      </c>
      <c r="G304" s="17">
        <f>IF(D304=0,"",C304/D304)</f>
        <v>0.00284153260869439</v>
      </c>
      <c r="H304" s="17">
        <f>IF(MOD(ROW()-2,12)=0,"",(D304/E304)/(D303/E303)-1)</f>
        <v>-0.308668311546011</v>
      </c>
      <c r="I304" s="13" t="str">
        <f ca="1" t="array" ref="I304">IF(MOD(ROW()-1,12)=0,IFERROR(PRODUCT(1+OFFSET(G304,-11,0,12,1))-1,""),"")</f>
        <v/>
      </c>
      <c r="J304" s="24">
        <v>43921</v>
      </c>
      <c r="K304" s="13" t="str">
        <f t="shared" si="14"/>
        <v>March</v>
      </c>
      <c r="L304" s="13">
        <f t="shared" si="15"/>
        <v>2020</v>
      </c>
    </row>
    <row r="305" spans="1:12">
      <c r="A305" s="15" t="s">
        <v>22</v>
      </c>
      <c r="B305" s="15" t="str">
        <f t="shared" si="13"/>
        <v>Equity fund</v>
      </c>
      <c r="C305" s="19">
        <v>400349.57</v>
      </c>
      <c r="D305" s="16">
        <v>186673001.93</v>
      </c>
      <c r="E305" s="16">
        <v>267063852.09</v>
      </c>
      <c r="F305" s="16">
        <v>-0.1028</v>
      </c>
      <c r="G305" s="15">
        <f>IF(D305=0,"",C305/D305)</f>
        <v>0.00214465705196151</v>
      </c>
      <c r="H305" s="15">
        <f>IF(MOD(ROW()-2,12)=0,"",(D305/E305)/(D304/E304)-1)</f>
        <v>0.262442839669396</v>
      </c>
      <c r="I305" s="13" t="str">
        <f ca="1" t="array" ref="I305">IF(MOD(ROW()-1,12)=0,IFERROR(PRODUCT(1+OFFSET(G305,-11,0,12,1))-1,""),"")</f>
        <v/>
      </c>
      <c r="J305" s="23">
        <v>43951</v>
      </c>
      <c r="K305" s="13" t="str">
        <f t="shared" si="14"/>
        <v>April</v>
      </c>
      <c r="L305" s="13">
        <f t="shared" si="15"/>
        <v>2020</v>
      </c>
    </row>
    <row r="306" spans="1:12">
      <c r="A306" s="17" t="s">
        <v>22</v>
      </c>
      <c r="B306" s="17" t="str">
        <f t="shared" si="13"/>
        <v>Equity fund</v>
      </c>
      <c r="C306" s="20">
        <v>400349.57</v>
      </c>
      <c r="D306" s="18">
        <v>199008100.29</v>
      </c>
      <c r="E306" s="18">
        <v>267089342.04</v>
      </c>
      <c r="F306" s="18">
        <v>-0.1028</v>
      </c>
      <c r="G306" s="17">
        <f>IF(D306=0,"",C306/D306)</f>
        <v>0.00201172499720665</v>
      </c>
      <c r="H306" s="17">
        <f>IF(MOD(ROW()-2,12)=0,"",(D306/E306)/(D305/E305)-1)</f>
        <v>0.0659768991069791</v>
      </c>
      <c r="I306" s="13" t="str">
        <f ca="1" t="array" ref="I306">IF(MOD(ROW()-1,12)=0,IFERROR(PRODUCT(1+OFFSET(G306,-11,0,12,1))-1,""),"")</f>
        <v/>
      </c>
      <c r="J306" s="24">
        <v>43982</v>
      </c>
      <c r="K306" s="13" t="str">
        <f t="shared" si="14"/>
        <v>May</v>
      </c>
      <c r="L306" s="13">
        <f t="shared" si="15"/>
        <v>2020</v>
      </c>
    </row>
    <row r="307" spans="1:12">
      <c r="A307" s="15" t="s">
        <v>22</v>
      </c>
      <c r="B307" s="15" t="str">
        <f t="shared" si="13"/>
        <v>Equity fund</v>
      </c>
      <c r="C307" s="19">
        <v>458055.53</v>
      </c>
      <c r="D307" s="16">
        <v>212198533.9</v>
      </c>
      <c r="E307" s="16">
        <v>267028324.85</v>
      </c>
      <c r="F307" s="16">
        <v>-0.1028</v>
      </c>
      <c r="G307" s="15">
        <f>IF(D307=0,"",C307/D307)</f>
        <v>0.00215861778864062</v>
      </c>
      <c r="H307" s="15">
        <f>IF(MOD(ROW()-2,12)=0,"",(D307/E307)/(D306/E306)-1)</f>
        <v>0.0665245380636608</v>
      </c>
      <c r="I307" s="13" t="str">
        <f ca="1" t="array" ref="I307">IF(MOD(ROW()-1,12)=0,IFERROR(PRODUCT(1+OFFSET(G307,-11,0,12,1))-1,""),"")</f>
        <v/>
      </c>
      <c r="J307" s="23">
        <v>44012</v>
      </c>
      <c r="K307" s="13" t="str">
        <f t="shared" si="14"/>
        <v>June</v>
      </c>
      <c r="L307" s="13">
        <f t="shared" si="15"/>
        <v>2020</v>
      </c>
    </row>
    <row r="308" spans="1:12">
      <c r="A308" s="17" t="s">
        <v>22</v>
      </c>
      <c r="B308" s="17" t="str">
        <f t="shared" si="13"/>
        <v>Equity fund</v>
      </c>
      <c r="C308" s="20">
        <v>468622.95</v>
      </c>
      <c r="D308" s="18">
        <v>212179646.91</v>
      </c>
      <c r="E308" s="18">
        <v>266884700.37</v>
      </c>
      <c r="F308" s="18">
        <v>-0.1028</v>
      </c>
      <c r="G308" s="17">
        <f>IF(D308=0,"",C308/D308)</f>
        <v>0.00220861405334874</v>
      </c>
      <c r="H308" s="17">
        <f>IF(MOD(ROW()-2,12)=0,"",(D308/E308)/(D307/E307)-1)</f>
        <v>0.000449097671169962</v>
      </c>
      <c r="I308" s="13" t="str">
        <f ca="1" t="array" ref="I308">IF(MOD(ROW()-1,12)=0,IFERROR(PRODUCT(1+OFFSET(G308,-11,0,12,1))-1,""),"")</f>
        <v/>
      </c>
      <c r="J308" s="24">
        <v>44043</v>
      </c>
      <c r="K308" s="13" t="str">
        <f t="shared" si="14"/>
        <v>July</v>
      </c>
      <c r="L308" s="13">
        <f t="shared" si="15"/>
        <v>2020</v>
      </c>
    </row>
    <row r="309" spans="1:12">
      <c r="A309" s="15" t="s">
        <v>22</v>
      </c>
      <c r="B309" s="15" t="str">
        <f t="shared" si="13"/>
        <v>Equity fund</v>
      </c>
      <c r="C309" s="19">
        <v>533809.38</v>
      </c>
      <c r="D309" s="16">
        <v>219179372.52</v>
      </c>
      <c r="E309" s="16">
        <v>265592823.12</v>
      </c>
      <c r="F309" s="16">
        <v>-0.1028</v>
      </c>
      <c r="G309" s="15">
        <f>IF(D309=0,"",C309/D309)</f>
        <v>0.00243549095821638</v>
      </c>
      <c r="H309" s="15">
        <f>IF(MOD(ROW()-2,12)=0,"",(D309/E309)/(D308/E308)-1)</f>
        <v>0.0380142113267434</v>
      </c>
      <c r="I309" s="13" t="str">
        <f ca="1" t="array" ref="I309">IF(MOD(ROW()-1,12)=0,IFERROR(PRODUCT(1+OFFSET(G309,-11,0,12,1))-1,""),"")</f>
        <v/>
      </c>
      <c r="J309" s="23">
        <v>44074</v>
      </c>
      <c r="K309" s="13" t="str">
        <f t="shared" si="14"/>
        <v>August</v>
      </c>
      <c r="L309" s="13">
        <f t="shared" si="15"/>
        <v>2020</v>
      </c>
    </row>
    <row r="310" spans="1:12">
      <c r="A310" s="17" t="s">
        <v>22</v>
      </c>
      <c r="B310" s="17" t="str">
        <f t="shared" si="13"/>
        <v>Equity fund</v>
      </c>
      <c r="C310" s="20">
        <v>424635.5</v>
      </c>
      <c r="D310" s="18">
        <v>245483606.64</v>
      </c>
      <c r="E310" s="18">
        <v>265552412.97</v>
      </c>
      <c r="F310" s="18">
        <v>-0.1028</v>
      </c>
      <c r="G310" s="17">
        <f>IF(D310=0,"",C310/D310)</f>
        <v>0.00172979167860575</v>
      </c>
      <c r="H310" s="17">
        <f>IF(MOD(ROW()-2,12)=0,"",(D310/E310)/(D309/E309)-1)</f>
        <v>0.120182798309598</v>
      </c>
      <c r="I310" s="13" t="str">
        <f ca="1" t="array" ref="I310">IF(MOD(ROW()-1,12)=0,IFERROR(PRODUCT(1+OFFSET(G310,-11,0,12,1))-1,""),"")</f>
        <v/>
      </c>
      <c r="J310" s="24">
        <v>44104</v>
      </c>
      <c r="K310" s="13" t="str">
        <f t="shared" si="14"/>
        <v>September</v>
      </c>
      <c r="L310" s="13">
        <f t="shared" si="15"/>
        <v>2020</v>
      </c>
    </row>
    <row r="311" spans="1:12">
      <c r="A311" s="15" t="s">
        <v>22</v>
      </c>
      <c r="B311" s="15" t="str">
        <f t="shared" si="13"/>
        <v>Equity fund</v>
      </c>
      <c r="C311" s="19">
        <v>472427.16</v>
      </c>
      <c r="D311" s="16">
        <v>257850090.91</v>
      </c>
      <c r="E311" s="16">
        <v>265513748.51</v>
      </c>
      <c r="F311" s="16">
        <v>-0.1028</v>
      </c>
      <c r="G311" s="15">
        <f>IF(D311=0,"",C311/D311)</f>
        <v>0.00183217759719501</v>
      </c>
      <c r="H311" s="15">
        <f>IF(MOD(ROW()-2,12)=0,"",(D311/E311)/(D310/E310)-1)</f>
        <v>0.0505289656931263</v>
      </c>
      <c r="I311" s="13" t="str">
        <f ca="1" t="array" ref="I311">IF(MOD(ROW()-1,12)=0,IFERROR(PRODUCT(1+OFFSET(G311,-11,0,12,1))-1,""),"")</f>
        <v/>
      </c>
      <c r="J311" s="23">
        <v>44135</v>
      </c>
      <c r="K311" s="13" t="str">
        <f t="shared" si="14"/>
        <v>October</v>
      </c>
      <c r="L311" s="13">
        <f t="shared" si="15"/>
        <v>2020</v>
      </c>
    </row>
    <row r="312" spans="1:12">
      <c r="A312" s="17" t="s">
        <v>22</v>
      </c>
      <c r="B312" s="17" t="str">
        <f t="shared" si="13"/>
        <v>Equity fund</v>
      </c>
      <c r="C312" s="20">
        <v>630557.3</v>
      </c>
      <c r="D312" s="18">
        <v>278831972.42</v>
      </c>
      <c r="E312" s="18">
        <v>264982541.58</v>
      </c>
      <c r="F312" s="18">
        <v>-0.1028</v>
      </c>
      <c r="G312" s="17">
        <f>IF(D312=0,"",C312/D312)</f>
        <v>0.00226142394836343</v>
      </c>
      <c r="H312" s="17">
        <f>IF(MOD(ROW()-2,12)=0,"",(D312/E312)/(D311/E311)-1)</f>
        <v>0.083540215678567</v>
      </c>
      <c r="I312" s="13" t="str">
        <f ca="1" t="array" ref="I312">IF(MOD(ROW()-1,12)=0,IFERROR(PRODUCT(1+OFFSET(G312,-11,0,12,1))-1,""),"")</f>
        <v/>
      </c>
      <c r="J312" s="24">
        <v>44165</v>
      </c>
      <c r="K312" s="13" t="str">
        <f t="shared" si="14"/>
        <v>November</v>
      </c>
      <c r="L312" s="13">
        <f t="shared" si="15"/>
        <v>2020</v>
      </c>
    </row>
    <row r="313" spans="1:12">
      <c r="A313" s="15" t="s">
        <v>22</v>
      </c>
      <c r="B313" s="15" t="str">
        <f t="shared" si="13"/>
        <v>Equity fund</v>
      </c>
      <c r="C313" s="19">
        <v>615614.32</v>
      </c>
      <c r="D313" s="16">
        <v>292772075.71</v>
      </c>
      <c r="E313" s="16">
        <v>264910474.57</v>
      </c>
      <c r="F313" s="16">
        <v>-0.1028</v>
      </c>
      <c r="G313" s="15">
        <f>IF(D313=0,"",C313/D313)</f>
        <v>0.00210270845847261</v>
      </c>
      <c r="H313" s="15">
        <f>IF(MOD(ROW()-2,12)=0,"",(D313/E313)/(D312/E312)-1)</f>
        <v>0.050280280732159</v>
      </c>
      <c r="I313" s="13">
        <f ca="1" t="array" ref="I313">IF(MOD(ROW()-1,12)=0,IFERROR(PRODUCT(1+OFFSET(G313,-11,0,12,1))-1,""),"")</f>
        <v>0.0266566017412351</v>
      </c>
      <c r="J313" s="23">
        <v>44196</v>
      </c>
      <c r="K313" s="13" t="str">
        <f t="shared" si="14"/>
        <v>December</v>
      </c>
      <c r="L313" s="13">
        <f t="shared" si="15"/>
        <v>2020</v>
      </c>
    </row>
    <row r="314" spans="1:12">
      <c r="A314" s="17" t="s">
        <v>23</v>
      </c>
      <c r="B314" s="17" t="str">
        <f t="shared" si="13"/>
        <v>Ethical fund</v>
      </c>
      <c r="C314" s="20">
        <v>2331400.98</v>
      </c>
      <c r="D314" s="18">
        <v>1470626462.47</v>
      </c>
      <c r="E314" s="18">
        <v>4370704.2</v>
      </c>
      <c r="F314" s="18">
        <v>-0.1028</v>
      </c>
      <c r="G314" s="17">
        <f>IF(D314=0,"",C314/D314)</f>
        <v>0.00158531145705367</v>
      </c>
      <c r="H314" s="17" t="str">
        <f>IF(MOD(ROW()-2,12)=0,"",(D314/E314)/(D313/E313)-1)</f>
        <v/>
      </c>
      <c r="I314" s="13" t="str">
        <f ca="1" t="array" ref="I314">IF(MOD(ROW()-1,12)=0,IFERROR(PRODUCT(1+OFFSET(G314,-11,0,12,1))-1,""),"")</f>
        <v/>
      </c>
      <c r="J314" s="24">
        <v>43861</v>
      </c>
      <c r="K314" s="13" t="str">
        <f t="shared" si="14"/>
        <v>January</v>
      </c>
      <c r="L314" s="13">
        <f t="shared" si="15"/>
        <v>2020</v>
      </c>
    </row>
    <row r="315" spans="1:12">
      <c r="A315" s="15" t="s">
        <v>23</v>
      </c>
      <c r="B315" s="15" t="str">
        <f t="shared" si="13"/>
        <v>Ethical fund</v>
      </c>
      <c r="C315" s="19">
        <v>2537396.036</v>
      </c>
      <c r="D315" s="16">
        <v>1579175318.5775</v>
      </c>
      <c r="E315" s="16">
        <v>4889440.05</v>
      </c>
      <c r="F315" s="16">
        <v>-0.1028</v>
      </c>
      <c r="G315" s="15">
        <f>IF(D315=0,"",C315/D315)</f>
        <v>0.00160678552035986</v>
      </c>
      <c r="H315" s="15">
        <f>IF(MOD(ROW()-2,12)=0,"",(D315/E315)/(D314/E314)-1)</f>
        <v>-0.0401126660568661</v>
      </c>
      <c r="I315" s="13" t="str">
        <f ca="1" t="array" ref="I315">IF(MOD(ROW()-1,12)=0,IFERROR(PRODUCT(1+OFFSET(G315,-11,0,12,1))-1,""),"")</f>
        <v/>
      </c>
      <c r="J315" s="23">
        <v>43889</v>
      </c>
      <c r="K315" s="13" t="str">
        <f t="shared" si="14"/>
        <v>February</v>
      </c>
      <c r="L315" s="13">
        <f t="shared" si="15"/>
        <v>2020</v>
      </c>
    </row>
    <row r="316" spans="1:12">
      <c r="A316" s="17" t="s">
        <v>23</v>
      </c>
      <c r="B316" s="17" t="str">
        <f t="shared" si="13"/>
        <v>Ethical fund</v>
      </c>
      <c r="C316" s="20">
        <v>3044049.47</v>
      </c>
      <c r="D316" s="18">
        <v>1839553851.44</v>
      </c>
      <c r="E316" s="18">
        <v>4930231.06</v>
      </c>
      <c r="F316" s="18">
        <v>-0.1028</v>
      </c>
      <c r="G316" s="17">
        <f>IF(D316=0,"",C316/D316)</f>
        <v>0.00165477594886234</v>
      </c>
      <c r="H316" s="17">
        <f>IF(MOD(ROW()-2,12)=0,"",(D316/E316)/(D315/E315)-1)</f>
        <v>0.155244768482131</v>
      </c>
      <c r="I316" s="13" t="str">
        <f ca="1" t="array" ref="I316">IF(MOD(ROW()-1,12)=0,IFERROR(PRODUCT(1+OFFSET(G316,-11,0,12,1))-1,""),"")</f>
        <v/>
      </c>
      <c r="J316" s="24">
        <v>43921</v>
      </c>
      <c r="K316" s="13" t="str">
        <f t="shared" si="14"/>
        <v>March</v>
      </c>
      <c r="L316" s="13">
        <f t="shared" si="15"/>
        <v>2020</v>
      </c>
    </row>
    <row r="317" spans="1:12">
      <c r="A317" s="15" t="s">
        <v>23</v>
      </c>
      <c r="B317" s="15" t="str">
        <f t="shared" si="13"/>
        <v>Ethical fund</v>
      </c>
      <c r="C317" s="19">
        <v>2606838.76</v>
      </c>
      <c r="D317" s="16">
        <v>1579175318.5775</v>
      </c>
      <c r="E317" s="16">
        <v>4954471.17</v>
      </c>
      <c r="F317" s="16">
        <v>-0.1028</v>
      </c>
      <c r="G317" s="15">
        <f>IF(D317=0,"",C317/D317)</f>
        <v>0.00165075956376282</v>
      </c>
      <c r="H317" s="15">
        <f>IF(MOD(ROW()-2,12)=0,"",(D317/E317)/(D316/E316)-1)</f>
        <v>-0.145744449166702</v>
      </c>
      <c r="I317" s="13" t="str">
        <f ca="1" t="array" ref="I317">IF(MOD(ROW()-1,12)=0,IFERROR(PRODUCT(1+OFFSET(G317,-11,0,12,1))-1,""),"")</f>
        <v/>
      </c>
      <c r="J317" s="23">
        <v>43951</v>
      </c>
      <c r="K317" s="13" t="str">
        <f t="shared" si="14"/>
        <v>April</v>
      </c>
      <c r="L317" s="13">
        <f t="shared" si="15"/>
        <v>2020</v>
      </c>
    </row>
    <row r="318" spans="1:12">
      <c r="A318" s="17" t="s">
        <v>23</v>
      </c>
      <c r="B318" s="17" t="str">
        <f t="shared" si="13"/>
        <v>Ethical fund</v>
      </c>
      <c r="C318" s="20">
        <v>2890790.53</v>
      </c>
      <c r="D318" s="18">
        <v>1702576502.4</v>
      </c>
      <c r="E318" s="18">
        <v>4910523.83</v>
      </c>
      <c r="F318" s="18">
        <v>-0.1028</v>
      </c>
      <c r="G318" s="17">
        <f>IF(D318=0,"",C318/D318)</f>
        <v>0.00169789171054872</v>
      </c>
      <c r="H318" s="17">
        <f>IF(MOD(ROW()-2,12)=0,"",(D318/E318)/(D317/E317)-1)</f>
        <v>0.0877917740057277</v>
      </c>
      <c r="I318" s="13" t="str">
        <f ca="1" t="array" ref="I318">IF(MOD(ROW()-1,12)=0,IFERROR(PRODUCT(1+OFFSET(G318,-11,0,12,1))-1,""),"")</f>
        <v/>
      </c>
      <c r="J318" s="24">
        <v>43982</v>
      </c>
      <c r="K318" s="13" t="str">
        <f t="shared" si="14"/>
        <v>May</v>
      </c>
      <c r="L318" s="13">
        <f t="shared" si="15"/>
        <v>2020</v>
      </c>
    </row>
    <row r="319" spans="1:12">
      <c r="A319" s="15" t="s">
        <v>23</v>
      </c>
      <c r="B319" s="15" t="str">
        <f t="shared" si="13"/>
        <v>Ethical fund</v>
      </c>
      <c r="C319" s="19">
        <v>3164645.13</v>
      </c>
      <c r="D319" s="16">
        <v>1694108258.26</v>
      </c>
      <c r="E319" s="16">
        <v>4694772.27</v>
      </c>
      <c r="F319" s="16">
        <v>-0.1028</v>
      </c>
      <c r="G319" s="15">
        <f>IF(D319=0,"",C319/D319)</f>
        <v>0.00186803004741289</v>
      </c>
      <c r="H319" s="15">
        <f>IF(MOD(ROW()-2,12)=0,"",(D319/E319)/(D318/E318)-1)</f>
        <v>0.0407533474678907</v>
      </c>
      <c r="I319" s="13" t="str">
        <f ca="1" t="array" ref="I319">IF(MOD(ROW()-1,12)=0,IFERROR(PRODUCT(1+OFFSET(G319,-11,0,12,1))-1,""),"")</f>
        <v/>
      </c>
      <c r="J319" s="23">
        <v>44012</v>
      </c>
      <c r="K319" s="13" t="str">
        <f t="shared" si="14"/>
        <v>June</v>
      </c>
      <c r="L319" s="13">
        <f t="shared" si="15"/>
        <v>2020</v>
      </c>
    </row>
    <row r="320" spans="1:12">
      <c r="A320" s="17" t="s">
        <v>23</v>
      </c>
      <c r="B320" s="17" t="str">
        <f t="shared" si="13"/>
        <v>Ethical fund</v>
      </c>
      <c r="C320" s="20">
        <v>3675806.69</v>
      </c>
      <c r="D320" s="18">
        <v>1610916079.01</v>
      </c>
      <c r="E320" s="18">
        <v>4602040.58</v>
      </c>
      <c r="F320" s="18">
        <v>-0.1028</v>
      </c>
      <c r="G320" s="17">
        <f>IF(D320=0,"",C320/D320)</f>
        <v>0.00228181141022504</v>
      </c>
      <c r="H320" s="17">
        <f>IF(MOD(ROW()-2,12)=0,"",(D320/E320)/(D319/E319)-1)</f>
        <v>-0.0299461499440417</v>
      </c>
      <c r="I320" s="13" t="str">
        <f ca="1" t="array" ref="I320">IF(MOD(ROW()-1,12)=0,IFERROR(PRODUCT(1+OFFSET(G320,-11,0,12,1))-1,""),"")</f>
        <v/>
      </c>
      <c r="J320" s="24">
        <v>44043</v>
      </c>
      <c r="K320" s="13" t="str">
        <f t="shared" si="14"/>
        <v>July</v>
      </c>
      <c r="L320" s="13">
        <f t="shared" si="15"/>
        <v>2020</v>
      </c>
    </row>
    <row r="321" spans="1:12">
      <c r="A321" s="15" t="s">
        <v>23</v>
      </c>
      <c r="B321" s="15" t="str">
        <f t="shared" si="13"/>
        <v>Ethical fund</v>
      </c>
      <c r="C321" s="19">
        <v>3613480.8</v>
      </c>
      <c r="D321" s="16">
        <v>1499951811.8</v>
      </c>
      <c r="E321" s="16">
        <v>4077627.06</v>
      </c>
      <c r="F321" s="16">
        <v>-0.1028</v>
      </c>
      <c r="G321" s="15">
        <f>IF(D321=0,"",C321/D321)</f>
        <v>0.00240906459232426</v>
      </c>
      <c r="H321" s="15">
        <f>IF(MOD(ROW()-2,12)=0,"",(D321/E321)/(D320/E320)-1)</f>
        <v>0.0508659777496856</v>
      </c>
      <c r="I321" s="13" t="str">
        <f ca="1" t="array" ref="I321">IF(MOD(ROW()-1,12)=0,IFERROR(PRODUCT(1+OFFSET(G321,-11,0,12,1))-1,""),"")</f>
        <v/>
      </c>
      <c r="J321" s="23">
        <v>44074</v>
      </c>
      <c r="K321" s="13" t="str">
        <f t="shared" si="14"/>
        <v>August</v>
      </c>
      <c r="L321" s="13">
        <f t="shared" si="15"/>
        <v>2020</v>
      </c>
    </row>
    <row r="322" spans="1:12">
      <c r="A322" s="17" t="s">
        <v>23</v>
      </c>
      <c r="B322" s="17" t="str">
        <f t="shared" ref="B322:B385" si="16">IF(OR(ISNUMBER(SEARCH("money market",A322)),ISNUMBER(SEARCH("mmf",A322)),ISNUMBER(SEARCH("cash fund",A322))),"Cash/Money Market Fund",IF(OR(ISNUMBER(SEARCH("bond",A322)),ISNUMBER(SEARCH("debt",A322))),"Bond fund",IF(ISNUMBER(SEARCH("equity",A322)),"Equity fund",IF(ISNUMBER(SEARCH("growth",A322)),"Growth fund",IF(ISNUMBER(SEARCH("infrastructural",A322)),"Infrastructure fund",IF(ISNUMBER(SEARCH("income",A322)),"Income fund",IF(ISNUMBER(SEARCH("fixed income",A322)),"Fixed Income fund",IF(OR(ISNUMBER(SEARCH("real estate",A322)),ISNUMBER(SEARCH("riet",A322))),"Real Estate fund","Ethical fund"))))))))</f>
        <v>Ethical fund</v>
      </c>
      <c r="C322" s="20">
        <v>2516819.8</v>
      </c>
      <c r="D322" s="18">
        <v>1433982584.4</v>
      </c>
      <c r="E322" s="18">
        <v>3928731.87</v>
      </c>
      <c r="F322" s="18">
        <v>-0.1028</v>
      </c>
      <c r="G322" s="17">
        <f>IF(D322=0,"",C322/D322)</f>
        <v>0.00175512577863913</v>
      </c>
      <c r="H322" s="17">
        <f>IF(MOD(ROW()-2,12)=0,"",(D322/E322)/(D321/E321)-1)</f>
        <v>-0.00774868587718058</v>
      </c>
      <c r="I322" s="13" t="str">
        <f ca="1" t="array" ref="I322">IF(MOD(ROW()-1,12)=0,IFERROR(PRODUCT(1+OFFSET(G322,-11,0,12,1))-1,""),"")</f>
        <v/>
      </c>
      <c r="J322" s="24">
        <v>44104</v>
      </c>
      <c r="K322" s="13" t="str">
        <f t="shared" ref="K322:K385" si="17">TEXT(J322,"mmmm")</f>
        <v>September</v>
      </c>
      <c r="L322" s="13">
        <f t="shared" ref="L322:L385" si="18">YEAR(J322)</f>
        <v>2020</v>
      </c>
    </row>
    <row r="323" spans="1:12">
      <c r="A323" s="15" t="s">
        <v>23</v>
      </c>
      <c r="B323" s="15" t="str">
        <f t="shared" si="16"/>
        <v>Ethical fund</v>
      </c>
      <c r="C323" s="19">
        <v>2371359.6</v>
      </c>
      <c r="D323" s="16">
        <v>1374901487.8</v>
      </c>
      <c r="E323" s="16">
        <v>3778376.92</v>
      </c>
      <c r="F323" s="16">
        <v>-0.1028</v>
      </c>
      <c r="G323" s="15">
        <f>IF(D323=0,"",C323/D323)</f>
        <v>0.00172474873366706</v>
      </c>
      <c r="H323" s="15">
        <f>IF(MOD(ROW()-2,12)=0,"",(D323/E323)/(D322/E322)-1)</f>
        <v>-0.00304670013472952</v>
      </c>
      <c r="I323" s="13" t="str">
        <f ca="1" t="array" ref="I323">IF(MOD(ROW()-1,12)=0,IFERROR(PRODUCT(1+OFFSET(G323,-11,0,12,1))-1,""),"")</f>
        <v/>
      </c>
      <c r="J323" s="23">
        <v>44135</v>
      </c>
      <c r="K323" s="13" t="str">
        <f t="shared" si="17"/>
        <v>October</v>
      </c>
      <c r="L323" s="13">
        <f t="shared" si="18"/>
        <v>2020</v>
      </c>
    </row>
    <row r="324" spans="1:12">
      <c r="A324" s="17" t="s">
        <v>23</v>
      </c>
      <c r="B324" s="17" t="str">
        <f t="shared" si="16"/>
        <v>Ethical fund</v>
      </c>
      <c r="C324" s="20">
        <v>-2665681</v>
      </c>
      <c r="D324" s="18">
        <v>1354104977</v>
      </c>
      <c r="E324" s="18">
        <v>1392905884</v>
      </c>
      <c r="F324" s="18">
        <v>-0.1028</v>
      </c>
      <c r="G324" s="17">
        <f>IF(D324=0,"",C324/D324)</f>
        <v>-0.00196859257242062</v>
      </c>
      <c r="H324" s="17">
        <f>IF(MOD(ROW()-2,12)=0,"",(D324/E324)/(D323/E323)-1)</f>
        <v>-0.997328444141116</v>
      </c>
      <c r="I324" s="13" t="str">
        <f ca="1" t="array" ref="I324">IF(MOD(ROW()-1,12)=0,IFERROR(PRODUCT(1+OFFSET(G324,-11,0,12,1))-1,""),"")</f>
        <v/>
      </c>
      <c r="J324" s="24">
        <v>44165</v>
      </c>
      <c r="K324" s="13" t="str">
        <f t="shared" si="17"/>
        <v>November</v>
      </c>
      <c r="L324" s="13">
        <f t="shared" si="18"/>
        <v>2020</v>
      </c>
    </row>
    <row r="325" spans="1:12">
      <c r="A325" s="15" t="s">
        <v>23</v>
      </c>
      <c r="B325" s="15" t="str">
        <f t="shared" si="16"/>
        <v>Ethical fund</v>
      </c>
      <c r="C325" s="19">
        <v>4086352.8</v>
      </c>
      <c r="D325" s="16">
        <v>1327508541.4</v>
      </c>
      <c r="E325" s="16">
        <v>1383088686.6</v>
      </c>
      <c r="F325" s="16">
        <v>-0.1028</v>
      </c>
      <c r="G325" s="15">
        <f>IF(D325=0,"",C325/D325)</f>
        <v>0.00307821205857591</v>
      </c>
      <c r="H325" s="15">
        <f>IF(MOD(ROW()-2,12)=0,"",(D325/E325)/(D324/E324)-1)</f>
        <v>-0.0126827297179484</v>
      </c>
      <c r="I325" s="13">
        <f ca="1" t="array" ref="I325">IF(MOD(ROW()-1,12)=0,IFERROR(PRODUCT(1+OFFSET(G325,-11,0,12,1))-1,""),"")</f>
        <v>0.0195081239848602</v>
      </c>
      <c r="J325" s="23">
        <v>44196</v>
      </c>
      <c r="K325" s="13" t="str">
        <f t="shared" si="17"/>
        <v>December</v>
      </c>
      <c r="L325" s="13">
        <f t="shared" si="18"/>
        <v>2020</v>
      </c>
    </row>
    <row r="326" spans="1:12">
      <c r="A326" s="17" t="s">
        <v>24</v>
      </c>
      <c r="B326" s="17" t="str">
        <f t="shared" si="16"/>
        <v>Ethical fund</v>
      </c>
      <c r="C326" s="20">
        <v>3743645.6</v>
      </c>
      <c r="D326" s="18">
        <v>1652359573.51</v>
      </c>
      <c r="E326" s="18">
        <v>711407994.22</v>
      </c>
      <c r="F326" s="18">
        <v>-0.1028</v>
      </c>
      <c r="G326" s="17">
        <f>IF(D326=0,"",C326/D326)</f>
        <v>0.00226563616056499</v>
      </c>
      <c r="H326" s="17" t="str">
        <f>IF(MOD(ROW()-2,12)=0,"",(D326/E326)/(D325/E325)-1)</f>
        <v/>
      </c>
      <c r="I326" s="13" t="str">
        <f ca="1" t="array" ref="I326">IF(MOD(ROW()-1,12)=0,IFERROR(PRODUCT(1+OFFSET(G326,-11,0,12,1))-1,""),"")</f>
        <v/>
      </c>
      <c r="J326" s="24">
        <v>43861</v>
      </c>
      <c r="K326" s="13" t="str">
        <f t="shared" si="17"/>
        <v>January</v>
      </c>
      <c r="L326" s="13">
        <f t="shared" si="18"/>
        <v>2020</v>
      </c>
    </row>
    <row r="327" spans="1:12">
      <c r="A327" s="15" t="s">
        <v>24</v>
      </c>
      <c r="B327" s="15" t="str">
        <f t="shared" si="16"/>
        <v>Ethical fund</v>
      </c>
      <c r="C327" s="19">
        <v>3061155.97</v>
      </c>
      <c r="D327" s="16">
        <v>1534208837.16</v>
      </c>
      <c r="E327" s="16">
        <v>711432012.19</v>
      </c>
      <c r="F327" s="16">
        <v>-0.1028</v>
      </c>
      <c r="G327" s="15">
        <f>IF(D327=0,"",C327/D327)</f>
        <v>0.00199526680843956</v>
      </c>
      <c r="H327" s="15">
        <f>IF(MOD(ROW()-2,12)=0,"",(D327/E327)/(D326/E326)-1)</f>
        <v>-0.07153559866134</v>
      </c>
      <c r="I327" s="13" t="str">
        <f ca="1" t="array" ref="I327">IF(MOD(ROW()-1,12)=0,IFERROR(PRODUCT(1+OFFSET(G327,-11,0,12,1))-1,""),"")</f>
        <v/>
      </c>
      <c r="J327" s="23">
        <v>43889</v>
      </c>
      <c r="K327" s="13" t="str">
        <f t="shared" si="17"/>
        <v>February</v>
      </c>
      <c r="L327" s="13">
        <f t="shared" si="18"/>
        <v>2020</v>
      </c>
    </row>
    <row r="328" spans="1:12">
      <c r="A328" s="17" t="s">
        <v>24</v>
      </c>
      <c r="B328" s="17" t="str">
        <f t="shared" si="16"/>
        <v>Ethical fund</v>
      </c>
      <c r="C328" s="20">
        <v>3390540.9</v>
      </c>
      <c r="D328" s="18">
        <v>1389955445.51</v>
      </c>
      <c r="E328" s="18">
        <v>711695420.86</v>
      </c>
      <c r="F328" s="18">
        <v>-0.1028</v>
      </c>
      <c r="G328" s="17">
        <f>IF(D328=0,"",C328/D328)</f>
        <v>0.00243931624639662</v>
      </c>
      <c r="H328" s="17">
        <f>IF(MOD(ROW()-2,12)=0,"",(D328/E328)/(D327/E327)-1)</f>
        <v>-0.0943599271262814</v>
      </c>
      <c r="I328" s="13" t="str">
        <f ca="1" t="array" ref="I328">IF(MOD(ROW()-1,12)=0,IFERROR(PRODUCT(1+OFFSET(G328,-11,0,12,1))-1,""),"")</f>
        <v/>
      </c>
      <c r="J328" s="24">
        <v>43921</v>
      </c>
      <c r="K328" s="13" t="str">
        <f t="shared" si="17"/>
        <v>March</v>
      </c>
      <c r="L328" s="13">
        <f t="shared" si="18"/>
        <v>2020</v>
      </c>
    </row>
    <row r="329" spans="1:12">
      <c r="A329" s="15" t="s">
        <v>24</v>
      </c>
      <c r="B329" s="15" t="str">
        <f t="shared" si="16"/>
        <v>Ethical fund</v>
      </c>
      <c r="C329" s="19">
        <v>3195214.66</v>
      </c>
      <c r="D329" s="16">
        <v>1496486808.47</v>
      </c>
      <c r="E329" s="16">
        <v>711563926.54</v>
      </c>
      <c r="F329" s="16">
        <v>-0.1028</v>
      </c>
      <c r="G329" s="15">
        <f>IF(D329=0,"",C329/D329)</f>
        <v>0.00213514388627773</v>
      </c>
      <c r="H329" s="15">
        <f>IF(MOD(ROW()-2,12)=0,"",(D329/E329)/(D328/E328)-1)</f>
        <v>0.0768426847078296</v>
      </c>
      <c r="I329" s="13" t="str">
        <f ca="1" t="array" ref="I329">IF(MOD(ROW()-1,12)=0,IFERROR(PRODUCT(1+OFFSET(G329,-11,0,12,1))-1,""),"")</f>
        <v/>
      </c>
      <c r="J329" s="23">
        <v>43951</v>
      </c>
      <c r="K329" s="13" t="str">
        <f t="shared" si="17"/>
        <v>April</v>
      </c>
      <c r="L329" s="13">
        <f t="shared" si="18"/>
        <v>2020</v>
      </c>
    </row>
    <row r="330" spans="1:12">
      <c r="A330" s="17" t="s">
        <v>24</v>
      </c>
      <c r="B330" s="17" t="str">
        <f t="shared" si="16"/>
        <v>Ethical fund</v>
      </c>
      <c r="C330" s="20">
        <v>3195214.66</v>
      </c>
      <c r="D330" s="18">
        <v>1628311675.45</v>
      </c>
      <c r="E330" s="18">
        <v>711570299.93</v>
      </c>
      <c r="F330" s="18">
        <v>-0.1028</v>
      </c>
      <c r="G330" s="17">
        <f>IF(D330=0,"",C330/D330)</f>
        <v>0.0019622868939492</v>
      </c>
      <c r="H330" s="17">
        <f>IF(MOD(ROW()-2,12)=0,"",(D330/E330)/(D329/E329)-1)</f>
        <v>0.0880798158583822</v>
      </c>
      <c r="I330" s="13" t="str">
        <f ca="1" t="array" ref="I330">IF(MOD(ROW()-1,12)=0,IFERROR(PRODUCT(1+OFFSET(G330,-11,0,12,1))-1,""),"")</f>
        <v/>
      </c>
      <c r="J330" s="24">
        <v>43982</v>
      </c>
      <c r="K330" s="13" t="str">
        <f t="shared" si="17"/>
        <v>May</v>
      </c>
      <c r="L330" s="13">
        <f t="shared" si="18"/>
        <v>2020</v>
      </c>
    </row>
    <row r="331" spans="1:12">
      <c r="A331" s="15" t="s">
        <v>24</v>
      </c>
      <c r="B331" s="15" t="str">
        <f t="shared" si="16"/>
        <v>Ethical fund</v>
      </c>
      <c r="C331" s="19">
        <v>3378276.25</v>
      </c>
      <c r="D331" s="16">
        <v>1583801337.04</v>
      </c>
      <c r="E331" s="16">
        <v>711673600.12</v>
      </c>
      <c r="F331" s="16">
        <v>-0.1028</v>
      </c>
      <c r="G331" s="15">
        <f>IF(D331=0,"",C331/D331)</f>
        <v>0.00213301767778131</v>
      </c>
      <c r="H331" s="15">
        <f>IF(MOD(ROW()-2,12)=0,"",(D331/E331)/(D330/E330)-1)</f>
        <v>-0.0274764527918203</v>
      </c>
      <c r="I331" s="13" t="str">
        <f ca="1" t="array" ref="I331">IF(MOD(ROW()-1,12)=0,IFERROR(PRODUCT(1+OFFSET(G331,-11,0,12,1))-1,""),"")</f>
        <v/>
      </c>
      <c r="J331" s="23">
        <v>44012</v>
      </c>
      <c r="K331" s="13" t="str">
        <f t="shared" si="17"/>
        <v>June</v>
      </c>
      <c r="L331" s="13">
        <f t="shared" si="18"/>
        <v>2020</v>
      </c>
    </row>
    <row r="332" spans="1:12">
      <c r="A332" s="17" t="s">
        <v>24</v>
      </c>
      <c r="B332" s="17" t="str">
        <f t="shared" si="16"/>
        <v>Ethical fund</v>
      </c>
      <c r="C332" s="20">
        <v>3519324.15</v>
      </c>
      <c r="D332" s="18">
        <v>1561735753.65</v>
      </c>
      <c r="E332" s="18">
        <v>711708227.3</v>
      </c>
      <c r="F332" s="18">
        <v>-0.1028</v>
      </c>
      <c r="G332" s="17">
        <f>IF(D332=0,"",C332/D332)</f>
        <v>0.00225346966781982</v>
      </c>
      <c r="H332" s="17">
        <f>IF(MOD(ROW()-2,12)=0,"",(D332/E332)/(D331/E331)-1)</f>
        <v>-0.013980015653779</v>
      </c>
      <c r="I332" s="13" t="str">
        <f ca="1" t="array" ref="I332">IF(MOD(ROW()-1,12)=0,IFERROR(PRODUCT(1+OFFSET(G332,-11,0,12,1))-1,""),"")</f>
        <v/>
      </c>
      <c r="J332" s="24">
        <v>44043</v>
      </c>
      <c r="K332" s="13" t="str">
        <f t="shared" si="17"/>
        <v>July</v>
      </c>
      <c r="L332" s="13">
        <f t="shared" si="18"/>
        <v>2020</v>
      </c>
    </row>
    <row r="333" spans="1:12">
      <c r="A333" s="15" t="s">
        <v>24</v>
      </c>
      <c r="B333" s="15" t="str">
        <f t="shared" si="16"/>
        <v>Ethical fund</v>
      </c>
      <c r="C333" s="19">
        <v>3546815.8</v>
      </c>
      <c r="D333" s="16">
        <v>1592444990.73</v>
      </c>
      <c r="E333" s="16">
        <v>711717574.36</v>
      </c>
      <c r="F333" s="16">
        <v>-0.1028</v>
      </c>
      <c r="G333" s="15">
        <f>IF(D333=0,"",C333/D333)</f>
        <v>0.00222727681059431</v>
      </c>
      <c r="H333" s="15">
        <f>IF(MOD(ROW()-2,12)=0,"",(D333/E333)/(D332/E332)-1)</f>
        <v>0.0196501381649641</v>
      </c>
      <c r="I333" s="13" t="str">
        <f ca="1" t="array" ref="I333">IF(MOD(ROW()-1,12)=0,IFERROR(PRODUCT(1+OFFSET(G333,-11,0,12,1))-1,""),"")</f>
        <v/>
      </c>
      <c r="J333" s="23">
        <v>44074</v>
      </c>
      <c r="K333" s="13" t="str">
        <f t="shared" si="17"/>
        <v>August</v>
      </c>
      <c r="L333" s="13">
        <f t="shared" si="18"/>
        <v>2020</v>
      </c>
    </row>
    <row r="334" spans="1:12">
      <c r="A334" s="17" t="s">
        <v>24</v>
      </c>
      <c r="B334" s="17" t="str">
        <f t="shared" si="16"/>
        <v>Ethical fund</v>
      </c>
      <c r="C334" s="20">
        <v>3245035.55</v>
      </c>
      <c r="D334" s="18">
        <v>1654324699.09</v>
      </c>
      <c r="E334" s="18">
        <v>711531487.63</v>
      </c>
      <c r="F334" s="18">
        <v>-0.1028</v>
      </c>
      <c r="G334" s="17">
        <f>IF(D334=0,"",C334/D334)</f>
        <v>0.00196154693923449</v>
      </c>
      <c r="H334" s="17">
        <f>IF(MOD(ROW()-2,12)=0,"",(D334/E334)/(D333/E333)-1)</f>
        <v>0.0391299944606434</v>
      </c>
      <c r="I334" s="13" t="str">
        <f ca="1" t="array" ref="I334">IF(MOD(ROW()-1,12)=0,IFERROR(PRODUCT(1+OFFSET(G334,-11,0,12,1))-1,""),"")</f>
        <v/>
      </c>
      <c r="J334" s="24">
        <v>44104</v>
      </c>
      <c r="K334" s="13" t="str">
        <f t="shared" si="17"/>
        <v>September</v>
      </c>
      <c r="L334" s="13">
        <f t="shared" si="18"/>
        <v>2020</v>
      </c>
    </row>
    <row r="335" spans="1:12">
      <c r="A335" s="15" t="s">
        <v>24</v>
      </c>
      <c r="B335" s="15" t="str">
        <f t="shared" si="16"/>
        <v>Ethical fund</v>
      </c>
      <c r="C335" s="19">
        <v>4158516.27</v>
      </c>
      <c r="D335" s="16">
        <v>1763605604.03</v>
      </c>
      <c r="E335" s="16">
        <v>711364577.77</v>
      </c>
      <c r="F335" s="16">
        <v>-0.1028</v>
      </c>
      <c r="G335" s="15">
        <f>IF(D335=0,"",C335/D335)</f>
        <v>0.0023579627216524</v>
      </c>
      <c r="H335" s="15">
        <f>IF(MOD(ROW()-2,12)=0,"",(D335/E335)/(D334/E334)-1)</f>
        <v>0.0663078449510444</v>
      </c>
      <c r="I335" s="13" t="str">
        <f ca="1" t="array" ref="I335">IF(MOD(ROW()-1,12)=0,IFERROR(PRODUCT(1+OFFSET(G335,-11,0,12,1))-1,""),"")</f>
        <v/>
      </c>
      <c r="J335" s="23">
        <v>44135</v>
      </c>
      <c r="K335" s="13" t="str">
        <f t="shared" si="17"/>
        <v>October</v>
      </c>
      <c r="L335" s="13">
        <f t="shared" si="18"/>
        <v>2020</v>
      </c>
    </row>
    <row r="336" spans="1:12">
      <c r="A336" s="17" t="s">
        <v>24</v>
      </c>
      <c r="B336" s="17" t="str">
        <f t="shared" si="16"/>
        <v>Ethical fund</v>
      </c>
      <c r="C336" s="20">
        <v>4252159.23</v>
      </c>
      <c r="D336" s="18">
        <v>1898307180.41</v>
      </c>
      <c r="E336" s="18">
        <v>711353479.33</v>
      </c>
      <c r="F336" s="18">
        <v>-0.1028</v>
      </c>
      <c r="G336" s="17">
        <f>IF(D336=0,"",C336/D336)</f>
        <v>0.00223997426437675</v>
      </c>
      <c r="H336" s="17">
        <f>IF(MOD(ROW()-2,12)=0,"",(D336/E336)/(D335/E335)-1)</f>
        <v>0.0763953081130748</v>
      </c>
      <c r="I336" s="13" t="str">
        <f ca="1" t="array" ref="I336">IF(MOD(ROW()-1,12)=0,IFERROR(PRODUCT(1+OFFSET(G336,-11,0,12,1))-1,""),"")</f>
        <v/>
      </c>
      <c r="J336" s="24">
        <v>44165</v>
      </c>
      <c r="K336" s="13" t="str">
        <f t="shared" si="17"/>
        <v>November</v>
      </c>
      <c r="L336" s="13">
        <f t="shared" si="18"/>
        <v>2020</v>
      </c>
    </row>
    <row r="337" spans="1:12">
      <c r="A337" s="15" t="s">
        <v>24</v>
      </c>
      <c r="B337" s="15" t="str">
        <f t="shared" si="16"/>
        <v>Ethical fund</v>
      </c>
      <c r="C337" s="19">
        <v>4482558.23</v>
      </c>
      <c r="D337" s="16">
        <v>1985195666.63</v>
      </c>
      <c r="E337" s="16">
        <v>711371440.49</v>
      </c>
      <c r="F337" s="16">
        <v>-0.1028</v>
      </c>
      <c r="G337" s="15">
        <f>IF(D337=0,"",C337/D337)</f>
        <v>0.00225799315671963</v>
      </c>
      <c r="H337" s="15">
        <f>IF(MOD(ROW()-2,12)=0,"",(D337/E337)/(D336/E336)-1)</f>
        <v>0.0457451584387178</v>
      </c>
      <c r="I337" s="13">
        <f ca="1" t="array" ref="I337">IF(MOD(ROW()-1,12)=0,IFERROR(PRODUCT(1+OFFSET(G337,-11,0,12,1))-1,""),"")</f>
        <v>0.026546381312671</v>
      </c>
      <c r="J337" s="23">
        <v>44196</v>
      </c>
      <c r="K337" s="13" t="str">
        <f t="shared" si="17"/>
        <v>December</v>
      </c>
      <c r="L337" s="13">
        <f t="shared" si="18"/>
        <v>2020</v>
      </c>
    </row>
    <row r="338" spans="1:12">
      <c r="A338" s="18" t="s">
        <v>25</v>
      </c>
      <c r="B338" s="21" t="str">
        <f t="shared" si="16"/>
        <v>Ethical fund</v>
      </c>
      <c r="C338" s="18">
        <v>5343250.22</v>
      </c>
      <c r="D338" s="18">
        <v>4876524168.39</v>
      </c>
      <c r="E338" s="18">
        <v>32096786</v>
      </c>
      <c r="F338" s="18">
        <v>0.2049</v>
      </c>
      <c r="G338" s="18">
        <f>IF(D338=0,"",C338/D338)</f>
        <v>0.00109570875391849</v>
      </c>
      <c r="H338" s="18" t="str">
        <f>IF(MOD(ROW()-2,12)=0,"",(D338/E338)/(D337/E337)-1)</f>
        <v/>
      </c>
      <c r="I338" t="str">
        <f ca="1" t="array" ref="I338">IF(MOD(ROW()-1,12)=0,IFERROR(PRODUCT(1+OFFSET(G338,-11,0,12,1))-1,""),"")</f>
        <v/>
      </c>
      <c r="J338" s="24">
        <v>43466</v>
      </c>
      <c r="K338" s="13" t="str">
        <f t="shared" si="17"/>
        <v>January</v>
      </c>
      <c r="L338" s="13">
        <f t="shared" si="18"/>
        <v>2019</v>
      </c>
    </row>
    <row r="339" spans="1:12">
      <c r="A339" s="16" t="s">
        <v>25</v>
      </c>
      <c r="B339" s="22" t="str">
        <f t="shared" si="16"/>
        <v>Ethical fund</v>
      </c>
      <c r="C339" s="16">
        <v>5881167.05</v>
      </c>
      <c r="D339" s="16">
        <v>5001006089.93</v>
      </c>
      <c r="E339" s="16">
        <v>32096786</v>
      </c>
      <c r="F339" s="16">
        <v>0.2049</v>
      </c>
      <c r="G339" s="16">
        <f>IF(D339=0,"",C339/D339)</f>
        <v>0.00117599677829673</v>
      </c>
      <c r="H339" s="16">
        <f>IF(MOD(ROW()-2,12)=0,"",(D339/E339)/(D338/E338)-1)</f>
        <v>0.0255267721929691</v>
      </c>
      <c r="I339" t="str">
        <f ca="1" t="array" ref="I339">IF(MOD(ROW()-1,12)=0,IFERROR(PRODUCT(1+OFFSET(G339,-11,0,12,1))-1,""),"")</f>
        <v/>
      </c>
      <c r="J339" s="23">
        <v>43497</v>
      </c>
      <c r="K339" s="13" t="str">
        <f t="shared" si="17"/>
        <v>February</v>
      </c>
      <c r="L339" s="13">
        <f t="shared" si="18"/>
        <v>2019</v>
      </c>
    </row>
    <row r="340" spans="1:12">
      <c r="A340" s="18" t="s">
        <v>25</v>
      </c>
      <c r="B340" s="21" t="str">
        <f t="shared" si="16"/>
        <v>Ethical fund</v>
      </c>
      <c r="C340" s="18">
        <v>13905644.67</v>
      </c>
      <c r="D340" s="18">
        <v>5021751679.88</v>
      </c>
      <c r="E340" s="18">
        <v>32096786</v>
      </c>
      <c r="F340" s="18">
        <v>0.2049</v>
      </c>
      <c r="G340" s="18">
        <f>IF(D340=0,"",C340/D340)</f>
        <v>0.00276908249480235</v>
      </c>
      <c r="H340" s="18">
        <f>IF(MOD(ROW()-2,12)=0,"",(D340/E340)/(D339/E339)-1)</f>
        <v>0.00414828328079286</v>
      </c>
      <c r="I340" t="str">
        <f ca="1" t="array" ref="I340">IF(MOD(ROW()-1,12)=0,IFERROR(PRODUCT(1+OFFSET(G340,-11,0,12,1))-1,""),"")</f>
        <v/>
      </c>
      <c r="J340" s="24">
        <v>43525</v>
      </c>
      <c r="K340" s="13" t="str">
        <f t="shared" si="17"/>
        <v>March</v>
      </c>
      <c r="L340" s="13">
        <f t="shared" si="18"/>
        <v>2019</v>
      </c>
    </row>
    <row r="341" spans="1:12">
      <c r="A341" s="16" t="s">
        <v>25</v>
      </c>
      <c r="B341" s="22" t="str">
        <f t="shared" si="16"/>
        <v>Ethical fund</v>
      </c>
      <c r="C341" s="16">
        <v>5153541.39</v>
      </c>
      <c r="D341" s="16">
        <v>5007421840.27</v>
      </c>
      <c r="E341" s="16">
        <v>32096786</v>
      </c>
      <c r="F341" s="16">
        <v>0.2049</v>
      </c>
      <c r="G341" s="16">
        <f>IF(D341=0,"",C341/D341)</f>
        <v>0.00102918059520268</v>
      </c>
      <c r="H341" s="16">
        <f>IF(MOD(ROW()-2,12)=0,"",(D341/E341)/(D340/E340)-1)</f>
        <v>-0.00285355400335952</v>
      </c>
      <c r="I341" t="str">
        <f ca="1" t="array" ref="I341">IF(MOD(ROW()-1,12)=0,IFERROR(PRODUCT(1+OFFSET(G341,-11,0,12,1))-1,""),"")</f>
        <v/>
      </c>
      <c r="J341" s="23">
        <v>43556</v>
      </c>
      <c r="K341" s="13" t="str">
        <f t="shared" si="17"/>
        <v>April</v>
      </c>
      <c r="L341" s="13">
        <f t="shared" si="18"/>
        <v>2019</v>
      </c>
    </row>
    <row r="342" spans="1:12">
      <c r="A342" s="18" t="s">
        <v>25</v>
      </c>
      <c r="B342" s="21" t="str">
        <f t="shared" si="16"/>
        <v>Ethical fund</v>
      </c>
      <c r="C342" s="18">
        <v>5043992.9</v>
      </c>
      <c r="D342" s="18">
        <v>4992981773.45</v>
      </c>
      <c r="E342" s="18">
        <v>32096786</v>
      </c>
      <c r="F342" s="18">
        <v>0.2049</v>
      </c>
      <c r="G342" s="18">
        <f>IF(D342=0,"",C342/D342)</f>
        <v>0.00101021656574459</v>
      </c>
      <c r="H342" s="18">
        <f>IF(MOD(ROW()-2,12)=0,"",(D342/E342)/(D341/E341)-1)</f>
        <v>-0.00288373284309162</v>
      </c>
      <c r="I342" t="str">
        <f ca="1" t="array" ref="I342">IF(MOD(ROW()-1,12)=0,IFERROR(PRODUCT(1+OFFSET(G342,-11,0,12,1))-1,""),"")</f>
        <v/>
      </c>
      <c r="J342" s="24">
        <v>43586</v>
      </c>
      <c r="K342" s="13" t="str">
        <f t="shared" si="17"/>
        <v>May</v>
      </c>
      <c r="L342" s="13">
        <f t="shared" si="18"/>
        <v>2019</v>
      </c>
    </row>
    <row r="343" spans="1:12">
      <c r="A343" s="16" t="s">
        <v>25</v>
      </c>
      <c r="B343" s="22" t="str">
        <f t="shared" si="16"/>
        <v>Ethical fund</v>
      </c>
      <c r="C343" s="16">
        <v>9271206.14</v>
      </c>
      <c r="D343" s="16">
        <v>4889195250.25</v>
      </c>
      <c r="E343" s="16">
        <v>32096786</v>
      </c>
      <c r="F343" s="16">
        <v>0.2049</v>
      </c>
      <c r="G343" s="16">
        <f>IF(D343=0,"",C343/D343)</f>
        <v>0.001896264245026</v>
      </c>
      <c r="H343" s="16">
        <f>IF(MOD(ROW()-2,12)=0,"",(D343/E343)/(D342/E342)-1)</f>
        <v>-0.0207864814872509</v>
      </c>
      <c r="I343" t="str">
        <f ca="1" t="array" ref="I343">IF(MOD(ROW()-1,12)=0,IFERROR(PRODUCT(1+OFFSET(G343,-11,0,12,1))-1,""),"")</f>
        <v/>
      </c>
      <c r="J343" s="23">
        <v>43617</v>
      </c>
      <c r="K343" s="13" t="str">
        <f t="shared" si="17"/>
        <v>June</v>
      </c>
      <c r="L343" s="13">
        <f t="shared" si="18"/>
        <v>2019</v>
      </c>
    </row>
    <row r="344" spans="1:12">
      <c r="A344" s="18" t="s">
        <v>25</v>
      </c>
      <c r="B344" s="21" t="str">
        <f t="shared" si="16"/>
        <v>Ethical fund</v>
      </c>
      <c r="C344" s="18">
        <v>5835032.52</v>
      </c>
      <c r="D344" s="18">
        <v>4713283256.49</v>
      </c>
      <c r="E344" s="18">
        <v>32096786</v>
      </c>
      <c r="F344" s="18">
        <v>0.2049</v>
      </c>
      <c r="G344" s="18">
        <f>IF(D344=0,"",C344/D344)</f>
        <v>0.00123799742185352</v>
      </c>
      <c r="H344" s="18">
        <f>IF(MOD(ROW()-2,12)=0,"",(D344/E344)/(D343/E343)-1)</f>
        <v>-0.0359797440593123</v>
      </c>
      <c r="I344" t="str">
        <f ca="1" t="array" ref="I344">IF(MOD(ROW()-1,12)=0,IFERROR(PRODUCT(1+OFFSET(G344,-11,0,12,1))-1,""),"")</f>
        <v/>
      </c>
      <c r="J344" s="24">
        <v>43647</v>
      </c>
      <c r="K344" s="13" t="str">
        <f t="shared" si="17"/>
        <v>July</v>
      </c>
      <c r="L344" s="13">
        <f t="shared" si="18"/>
        <v>2019</v>
      </c>
    </row>
    <row r="345" spans="1:12">
      <c r="A345" s="16" t="s">
        <v>25</v>
      </c>
      <c r="B345" s="22" t="str">
        <f t="shared" si="16"/>
        <v>Ethical fund</v>
      </c>
      <c r="C345" s="16">
        <v>4691547.48</v>
      </c>
      <c r="D345" s="16">
        <v>4564838047.42</v>
      </c>
      <c r="E345" s="16">
        <v>32096786</v>
      </c>
      <c r="F345" s="16">
        <v>0.2049</v>
      </c>
      <c r="G345" s="16">
        <f>IF(D345=0,"",C345/D345)</f>
        <v>0.00102775770602675</v>
      </c>
      <c r="H345" s="16">
        <f>IF(MOD(ROW()-2,12)=0,"",(D345/E345)/(D344/E344)-1)</f>
        <v>-0.0314950748749498</v>
      </c>
      <c r="I345" t="str">
        <f ca="1" t="array" ref="I345">IF(MOD(ROW()-1,12)=0,IFERROR(PRODUCT(1+OFFSET(G345,-11,0,12,1))-1,""),"")</f>
        <v/>
      </c>
      <c r="J345" s="23">
        <v>43678</v>
      </c>
      <c r="K345" s="13" t="str">
        <f t="shared" si="17"/>
        <v>August</v>
      </c>
      <c r="L345" s="13">
        <f t="shared" si="18"/>
        <v>2019</v>
      </c>
    </row>
    <row r="346" spans="1:12">
      <c r="A346" s="18" t="s">
        <v>25</v>
      </c>
      <c r="B346" s="21" t="str">
        <f t="shared" si="16"/>
        <v>Ethical fund</v>
      </c>
      <c r="C346" s="18">
        <v>5230839.96</v>
      </c>
      <c r="D346" s="18">
        <v>4832527940.98</v>
      </c>
      <c r="E346" s="18">
        <v>32096786</v>
      </c>
      <c r="F346" s="18">
        <v>0.2049</v>
      </c>
      <c r="G346" s="18">
        <f>IF(D346=0,"",C346/D346)</f>
        <v>0.00108242311764869</v>
      </c>
      <c r="H346" s="18">
        <f>IF(MOD(ROW()-2,12)=0,"",(D346/E346)/(D345/E345)-1)</f>
        <v>0.0586417066233698</v>
      </c>
      <c r="I346" t="str">
        <f ca="1" t="array" ref="I346">IF(MOD(ROW()-1,12)=0,IFERROR(PRODUCT(1+OFFSET(G346,-11,0,12,1))-1,""),"")</f>
        <v/>
      </c>
      <c r="J346" s="24">
        <v>43709</v>
      </c>
      <c r="K346" s="13" t="str">
        <f t="shared" si="17"/>
        <v>September</v>
      </c>
      <c r="L346" s="13">
        <f t="shared" si="18"/>
        <v>2019</v>
      </c>
    </row>
    <row r="347" spans="1:12">
      <c r="A347" s="16" t="s">
        <v>25</v>
      </c>
      <c r="B347" s="22" t="str">
        <f t="shared" si="16"/>
        <v>Ethical fund</v>
      </c>
      <c r="C347" s="16">
        <v>9846579.33</v>
      </c>
      <c r="D347" s="16">
        <v>4775710015.9</v>
      </c>
      <c r="E347" s="16">
        <v>32096786</v>
      </c>
      <c r="F347" s="16">
        <v>0.2049</v>
      </c>
      <c r="G347" s="16">
        <f>IF(D347=0,"",C347/D347)</f>
        <v>0.00206180427564013</v>
      </c>
      <c r="H347" s="16">
        <f>IF(MOD(ROW()-2,12)=0,"",(D347/E347)/(D346/E346)-1)</f>
        <v>-0.0117573919434966</v>
      </c>
      <c r="I347" t="str">
        <f ca="1" t="array" ref="I347">IF(MOD(ROW()-1,12)=0,IFERROR(PRODUCT(1+OFFSET(G347,-11,0,12,1))-1,""),"")</f>
        <v/>
      </c>
      <c r="J347" s="23">
        <v>43739</v>
      </c>
      <c r="K347" s="13" t="str">
        <f t="shared" si="17"/>
        <v>October</v>
      </c>
      <c r="L347" s="13">
        <f t="shared" si="18"/>
        <v>2019</v>
      </c>
    </row>
    <row r="348" spans="1:12">
      <c r="A348" s="18" t="s">
        <v>25</v>
      </c>
      <c r="B348" s="21" t="str">
        <f t="shared" si="16"/>
        <v>Ethical fund</v>
      </c>
      <c r="C348" s="18">
        <v>6319535.74</v>
      </c>
      <c r="D348" s="18">
        <v>4948729277.19</v>
      </c>
      <c r="E348" s="18">
        <v>32096786</v>
      </c>
      <c r="F348" s="18">
        <v>0.2049</v>
      </c>
      <c r="G348" s="18">
        <f>IF(D348=0,"",C348/D348)</f>
        <v>0.00127700170812099</v>
      </c>
      <c r="H348" s="18">
        <f>IF(MOD(ROW()-2,12)=0,"",(D348/E348)/(D347/E347)-1)</f>
        <v>0.0362290132177119</v>
      </c>
      <c r="I348" t="str">
        <f ca="1" t="array" ref="I348">IF(MOD(ROW()-1,12)=0,IFERROR(PRODUCT(1+OFFSET(G348,-11,0,12,1))-1,""),"")</f>
        <v/>
      </c>
      <c r="J348" s="24">
        <v>43770</v>
      </c>
      <c r="K348" s="13" t="str">
        <f t="shared" si="17"/>
        <v>November</v>
      </c>
      <c r="L348" s="13">
        <f t="shared" si="18"/>
        <v>2019</v>
      </c>
    </row>
    <row r="349" spans="1:12">
      <c r="A349" s="16" t="s">
        <v>25</v>
      </c>
      <c r="B349" s="22" t="str">
        <f t="shared" si="16"/>
        <v>Ethical fund</v>
      </c>
      <c r="C349" s="16">
        <v>4852706.95</v>
      </c>
      <c r="D349" s="16">
        <v>4760815073.08</v>
      </c>
      <c r="E349" s="16">
        <v>32096786</v>
      </c>
      <c r="F349" s="16">
        <v>0.2049</v>
      </c>
      <c r="G349" s="16">
        <f>IF(D349=0,"",C349/D349)</f>
        <v>0.00101930171105356</v>
      </c>
      <c r="H349" s="16">
        <f>IF(MOD(ROW()-2,12)=0,"",(D349/E349)/(D348/E348)-1)</f>
        <v>-0.0379722133874134</v>
      </c>
      <c r="I349">
        <f ca="1" t="array" ref="I349">IF(MOD(ROW()-1,12)=0,IFERROR(PRODUCT(1+OFFSET(G349,-11,0,12,1))-1,""),"")</f>
        <v>0.0168091581121341</v>
      </c>
      <c r="J349" s="23">
        <v>43800</v>
      </c>
      <c r="K349" s="13" t="str">
        <f t="shared" si="17"/>
        <v>December</v>
      </c>
      <c r="L349" s="13">
        <f t="shared" si="18"/>
        <v>2019</v>
      </c>
    </row>
    <row r="350" spans="1:12">
      <c r="A350" s="17" t="s">
        <v>25</v>
      </c>
      <c r="B350" s="17" t="str">
        <f t="shared" si="16"/>
        <v>Ethical fund</v>
      </c>
      <c r="C350" s="20">
        <v>5788269.6</v>
      </c>
      <c r="D350" s="18">
        <v>4886629290.08</v>
      </c>
      <c r="E350" s="18">
        <v>32096786</v>
      </c>
      <c r="F350" s="18">
        <v>-0.1028</v>
      </c>
      <c r="G350" s="17">
        <f>IF(D350=0,"",C350/D350)</f>
        <v>0.00118451170661756</v>
      </c>
      <c r="H350" s="17" t="str">
        <f>IF(MOD(ROW()-2,12)=0,"",(D350/E350)/(#REF!/#REF!)-1)</f>
        <v/>
      </c>
      <c r="I350" s="13" t="str">
        <f ca="1" t="array" ref="I350">IF(MOD(ROW()-1,12)=0,IFERROR(PRODUCT(1+OFFSET(G350,-11,0,12,1))-1,""),"")</f>
        <v/>
      </c>
      <c r="J350" s="24">
        <v>43861</v>
      </c>
      <c r="K350" s="13" t="str">
        <f t="shared" si="17"/>
        <v>January</v>
      </c>
      <c r="L350" s="13">
        <f t="shared" si="18"/>
        <v>2020</v>
      </c>
    </row>
    <row r="351" spans="1:12">
      <c r="A351" s="15" t="s">
        <v>25</v>
      </c>
      <c r="B351" s="15" t="str">
        <f t="shared" si="16"/>
        <v>Ethical fund</v>
      </c>
      <c r="C351" s="19">
        <v>4733811.24</v>
      </c>
      <c r="D351" s="16">
        <v>4643255398.54</v>
      </c>
      <c r="E351" s="16">
        <v>32096786</v>
      </c>
      <c r="F351" s="16">
        <v>-0.1028</v>
      </c>
      <c r="G351" s="15">
        <f>IF(D351=0,"",C351/D351)</f>
        <v>0.00101950266218147</v>
      </c>
      <c r="H351" s="15">
        <f>IF(MOD(ROW()-2,12)=0,"",(D351/E351)/(D350/E350)-1)</f>
        <v>-0.0498040422329674</v>
      </c>
      <c r="I351" s="13" t="str">
        <f ca="1" t="array" ref="I351">IF(MOD(ROW()-1,12)=0,IFERROR(PRODUCT(1+OFFSET(G351,-11,0,12,1))-1,""),"")</f>
        <v/>
      </c>
      <c r="J351" s="23">
        <v>43889</v>
      </c>
      <c r="K351" s="13" t="str">
        <f t="shared" si="17"/>
        <v>February</v>
      </c>
      <c r="L351" s="13">
        <f t="shared" si="18"/>
        <v>2020</v>
      </c>
    </row>
    <row r="352" spans="1:12">
      <c r="A352" s="17" t="s">
        <v>25</v>
      </c>
      <c r="B352" s="17" t="str">
        <f t="shared" si="16"/>
        <v>Ethical fund</v>
      </c>
      <c r="C352" s="20">
        <v>5212142.56</v>
      </c>
      <c r="D352" s="18">
        <v>4285265704.64</v>
      </c>
      <c r="E352" s="18">
        <v>32096786</v>
      </c>
      <c r="F352" s="18">
        <v>-0.1028</v>
      </c>
      <c r="G352" s="17">
        <f>IF(D352=0,"",C352/D352)</f>
        <v>0.00121629390549958</v>
      </c>
      <c r="H352" s="17">
        <f>IF(MOD(ROW()-2,12)=0,"",(D352/E352)/(D351/E351)-1)</f>
        <v>-0.0770988591350293</v>
      </c>
      <c r="I352" s="13" t="str">
        <f ca="1" t="array" ref="I352">IF(MOD(ROW()-1,12)=0,IFERROR(PRODUCT(1+OFFSET(G352,-11,0,12,1))-1,""),"")</f>
        <v/>
      </c>
      <c r="J352" s="24">
        <v>43921</v>
      </c>
      <c r="K352" s="13" t="str">
        <f t="shared" si="17"/>
        <v>March</v>
      </c>
      <c r="L352" s="13">
        <f t="shared" si="18"/>
        <v>2020</v>
      </c>
    </row>
    <row r="353" spans="1:12">
      <c r="A353" s="15" t="s">
        <v>25</v>
      </c>
      <c r="B353" s="15" t="str">
        <f t="shared" si="16"/>
        <v>Ethical fund</v>
      </c>
      <c r="C353" s="19">
        <v>4652729.93</v>
      </c>
      <c r="D353" s="16">
        <v>4447152801.47</v>
      </c>
      <c r="E353" s="16">
        <v>32096786</v>
      </c>
      <c r="F353" s="16">
        <v>-0.1028</v>
      </c>
      <c r="G353" s="15">
        <f>IF(D353=0,"",C353/D353)</f>
        <v>0.00104622668428709</v>
      </c>
      <c r="H353" s="15">
        <f>IF(MOD(ROW()-2,12)=0,"",(D353/E353)/(D352/E352)-1)</f>
        <v>0.0377776100685452</v>
      </c>
      <c r="I353" s="13" t="str">
        <f ca="1" t="array" ref="I353">IF(MOD(ROW()-1,12)=0,IFERROR(PRODUCT(1+OFFSET(G353,-11,0,12,1))-1,""),"")</f>
        <v/>
      </c>
      <c r="J353" s="23">
        <v>43951</v>
      </c>
      <c r="K353" s="13" t="str">
        <f t="shared" si="17"/>
        <v>April</v>
      </c>
      <c r="L353" s="13">
        <f t="shared" si="18"/>
        <v>2020</v>
      </c>
    </row>
    <row r="354" spans="1:12">
      <c r="A354" s="17" t="s">
        <v>25</v>
      </c>
      <c r="B354" s="17" t="str">
        <f t="shared" si="16"/>
        <v>Ethical fund</v>
      </c>
      <c r="C354" s="20">
        <v>5103745.24</v>
      </c>
      <c r="D354" s="18">
        <v>4715508112.01</v>
      </c>
      <c r="E354" s="18">
        <v>32096786</v>
      </c>
      <c r="F354" s="18">
        <v>-0.1028</v>
      </c>
      <c r="G354" s="17">
        <f>IF(D354=0,"",C354/D354)</f>
        <v>0.00108233198178605</v>
      </c>
      <c r="H354" s="17">
        <f>IF(MOD(ROW()-2,12)=0,"",(D354/E354)/(D353/E353)-1)</f>
        <v>0.0603431729288222</v>
      </c>
      <c r="I354" s="13" t="str">
        <f ca="1" t="array" ref="I354">IF(MOD(ROW()-1,12)=0,IFERROR(PRODUCT(1+OFFSET(G354,-11,0,12,1))-1,""),"")</f>
        <v/>
      </c>
      <c r="J354" s="24">
        <v>43982</v>
      </c>
      <c r="K354" s="13" t="str">
        <f t="shared" si="17"/>
        <v>May</v>
      </c>
      <c r="L354" s="13">
        <f t="shared" si="18"/>
        <v>2020</v>
      </c>
    </row>
    <row r="355" spans="1:12">
      <c r="A355" s="15" t="s">
        <v>25</v>
      </c>
      <c r="B355" s="15" t="str">
        <f t="shared" si="16"/>
        <v>Ethical fund</v>
      </c>
      <c r="C355" s="19">
        <v>9929953.78</v>
      </c>
      <c r="D355" s="16">
        <v>4663546859.73</v>
      </c>
      <c r="E355" s="16">
        <v>32096786</v>
      </c>
      <c r="F355" s="16">
        <v>-0.1028</v>
      </c>
      <c r="G355" s="15">
        <f>IF(D355=0,"",C355/D355)</f>
        <v>0.0021292707200491</v>
      </c>
      <c r="H355" s="15">
        <f>IF(MOD(ROW()-2,12)=0,"",(D355/E355)/(D354/E354)-1)</f>
        <v>-0.011019226570231</v>
      </c>
      <c r="I355" s="13" t="str">
        <f ca="1" t="array" ref="I355">IF(MOD(ROW()-1,12)=0,IFERROR(PRODUCT(1+OFFSET(G355,-11,0,12,1))-1,""),"")</f>
        <v/>
      </c>
      <c r="J355" s="23">
        <v>44012</v>
      </c>
      <c r="K355" s="13" t="str">
        <f t="shared" si="17"/>
        <v>June</v>
      </c>
      <c r="L355" s="13">
        <f t="shared" si="18"/>
        <v>2020</v>
      </c>
    </row>
    <row r="356" spans="1:12">
      <c r="A356" s="17" t="s">
        <v>25</v>
      </c>
      <c r="B356" s="17" t="str">
        <f t="shared" si="16"/>
        <v>Ethical fund</v>
      </c>
      <c r="C356" s="20">
        <v>4892101.82</v>
      </c>
      <c r="D356" s="18">
        <v>4664132358.19</v>
      </c>
      <c r="E356" s="18">
        <v>32096786</v>
      </c>
      <c r="F356" s="18">
        <v>-0.1028</v>
      </c>
      <c r="G356" s="17">
        <f>IF(D356=0,"",C356/D356)</f>
        <v>0.00104887714247854</v>
      </c>
      <c r="H356" s="17">
        <f>IF(MOD(ROW()-2,12)=0,"",(D356/E356)/(D355/E355)-1)</f>
        <v>0.000125547888251143</v>
      </c>
      <c r="I356" s="13" t="str">
        <f ca="1" t="array" ref="I356">IF(MOD(ROW()-1,12)=0,IFERROR(PRODUCT(1+OFFSET(G356,-11,0,12,1))-1,""),"")</f>
        <v/>
      </c>
      <c r="J356" s="24">
        <v>44043</v>
      </c>
      <c r="K356" s="13" t="str">
        <f t="shared" si="17"/>
        <v>July</v>
      </c>
      <c r="L356" s="13">
        <f t="shared" si="18"/>
        <v>2020</v>
      </c>
    </row>
    <row r="357" spans="1:12">
      <c r="A357" s="15" t="s">
        <v>25</v>
      </c>
      <c r="B357" s="15" t="str">
        <f t="shared" si="16"/>
        <v>Ethical fund</v>
      </c>
      <c r="C357" s="19">
        <v>4961059.13</v>
      </c>
      <c r="D357" s="16">
        <v>4727671843.44</v>
      </c>
      <c r="E357" s="16">
        <v>32096786</v>
      </c>
      <c r="F357" s="16">
        <v>-0.1028</v>
      </c>
      <c r="G357" s="15">
        <f>IF(D357=0,"",C357/D357)</f>
        <v>0.00104936621962961</v>
      </c>
      <c r="H357" s="15">
        <f>IF(MOD(ROW()-2,12)=0,"",(D357/E357)/(D356/E356)-1)</f>
        <v>0.0136230021728323</v>
      </c>
      <c r="I357" s="13" t="str">
        <f ca="1" t="array" ref="I357">IF(MOD(ROW()-1,12)=0,IFERROR(PRODUCT(1+OFFSET(G357,-11,0,12,1))-1,""),"")</f>
        <v/>
      </c>
      <c r="J357" s="23">
        <v>44074</v>
      </c>
      <c r="K357" s="13" t="str">
        <f t="shared" si="17"/>
        <v>August</v>
      </c>
      <c r="L357" s="13">
        <f t="shared" si="18"/>
        <v>2020</v>
      </c>
    </row>
    <row r="358" spans="1:12">
      <c r="A358" s="17" t="s">
        <v>25</v>
      </c>
      <c r="B358" s="17" t="str">
        <f t="shared" si="16"/>
        <v>Ethical fund</v>
      </c>
      <c r="C358" s="20">
        <v>5243665.29</v>
      </c>
      <c r="D358" s="18">
        <v>4908634205.85</v>
      </c>
      <c r="E358" s="18">
        <v>32096786</v>
      </c>
      <c r="F358" s="18">
        <v>-0.1028</v>
      </c>
      <c r="G358" s="17">
        <f>IF(D358=0,"",C358/D358)</f>
        <v>0.00106825342245929</v>
      </c>
      <c r="H358" s="17">
        <f>IF(MOD(ROW()-2,12)=0,"",(D358/E358)/(D357/E357)-1)</f>
        <v>0.0382772680513137</v>
      </c>
      <c r="I358" s="13" t="str">
        <f ca="1" t="array" ref="I358">IF(MOD(ROW()-1,12)=0,IFERROR(PRODUCT(1+OFFSET(G358,-11,0,12,1))-1,""),"")</f>
        <v/>
      </c>
      <c r="J358" s="24">
        <v>44104</v>
      </c>
      <c r="K358" s="13" t="str">
        <f t="shared" si="17"/>
        <v>September</v>
      </c>
      <c r="L358" s="13">
        <f t="shared" si="18"/>
        <v>2020</v>
      </c>
    </row>
    <row r="359" spans="1:12">
      <c r="A359" s="15" t="s">
        <v>25</v>
      </c>
      <c r="B359" s="15" t="str">
        <f t="shared" si="16"/>
        <v>Ethical fund</v>
      </c>
      <c r="C359" s="19">
        <v>5526057.4</v>
      </c>
      <c r="D359" s="16">
        <v>5276916903.63</v>
      </c>
      <c r="E359" s="16">
        <v>32096786</v>
      </c>
      <c r="F359" s="16">
        <v>-0.1028</v>
      </c>
      <c r="G359" s="15">
        <f>IF(D359=0,"",C359/D359)</f>
        <v>0.00104721326883101</v>
      </c>
      <c r="H359" s="15">
        <f>IF(MOD(ROW()-2,12)=0,"",(D359/E359)/(D358/E358)-1)</f>
        <v>0.0750275295195326</v>
      </c>
      <c r="I359" s="13" t="str">
        <f ca="1" t="array" ref="I359">IF(MOD(ROW()-1,12)=0,IFERROR(PRODUCT(1+OFFSET(G359,-11,0,12,1))-1,""),"")</f>
        <v/>
      </c>
      <c r="J359" s="23">
        <v>44135</v>
      </c>
      <c r="K359" s="13" t="str">
        <f t="shared" si="17"/>
        <v>October</v>
      </c>
      <c r="L359" s="13">
        <f t="shared" si="18"/>
        <v>2020</v>
      </c>
    </row>
    <row r="360" spans="1:12">
      <c r="A360" s="17" t="s">
        <v>26</v>
      </c>
      <c r="B360" s="17" t="str">
        <f t="shared" si="16"/>
        <v>Ethical fund</v>
      </c>
      <c r="C360" s="20">
        <v>6761075.77</v>
      </c>
      <c r="D360" s="18">
        <v>5421668525.35</v>
      </c>
      <c r="E360" s="18">
        <v>32096786</v>
      </c>
      <c r="F360" s="18">
        <v>-0.1028</v>
      </c>
      <c r="G360" s="17">
        <f>IF(D360=0,"",C360/D360)</f>
        <v>0.00124704705541981</v>
      </c>
      <c r="H360" s="17">
        <f>IF(MOD(ROW()-2,12)=0,"",(D360/E360)/(D359/E359)-1)</f>
        <v>0.027431097431234</v>
      </c>
      <c r="I360" s="13" t="str">
        <f ca="1" t="array" ref="I360">IF(MOD(ROW()-1,12)=0,IFERROR(PRODUCT(1+OFFSET(G360,-11,0,12,1))-1,""),"")</f>
        <v/>
      </c>
      <c r="J360" s="24">
        <v>44165</v>
      </c>
      <c r="K360" s="13" t="str">
        <f t="shared" si="17"/>
        <v>November</v>
      </c>
      <c r="L360" s="13">
        <f t="shared" si="18"/>
        <v>2020</v>
      </c>
    </row>
    <row r="361" spans="1:12">
      <c r="A361" s="15" t="s">
        <v>26</v>
      </c>
      <c r="B361" s="15" t="str">
        <f t="shared" si="16"/>
        <v>Ethical fund</v>
      </c>
      <c r="C361" s="19">
        <v>6068365.69</v>
      </c>
      <c r="D361" s="16">
        <v>5180797659.89</v>
      </c>
      <c r="E361" s="16">
        <v>32096786</v>
      </c>
      <c r="F361" s="16">
        <v>-0.1028</v>
      </c>
      <c r="G361" s="15">
        <f>IF(D361=0,"",C361/D361)</f>
        <v>0.00117131879845098</v>
      </c>
      <c r="H361" s="15">
        <f>IF(MOD(ROW()-2,12)=0,"",(D361/E361)/(D360/E360)-1)</f>
        <v>-0.0444274422779194</v>
      </c>
      <c r="I361" s="13">
        <f ca="1" t="array" ref="I361">IF(MOD(ROW()-1,12)=0,IFERROR(PRODUCT(1+OFFSET(G361,-11,0,12,1))-1,""),"")</f>
        <v>0.0144039289597218</v>
      </c>
      <c r="J361" s="23">
        <v>44196</v>
      </c>
      <c r="K361" s="13" t="str">
        <f t="shared" si="17"/>
        <v>December</v>
      </c>
      <c r="L361" s="13">
        <f t="shared" si="18"/>
        <v>2020</v>
      </c>
    </row>
    <row r="362" spans="1:12">
      <c r="A362" s="15" t="s">
        <v>27</v>
      </c>
      <c r="B362" s="15" t="str">
        <f t="shared" si="16"/>
        <v>Cash/Money Market Fund</v>
      </c>
      <c r="C362" s="16">
        <v>2011989.05</v>
      </c>
      <c r="D362" s="16">
        <v>1807008653.54</v>
      </c>
      <c r="E362" s="16">
        <v>1771761814.06</v>
      </c>
      <c r="F362" s="16">
        <v>0.1208</v>
      </c>
      <c r="G362" s="15">
        <f>IF(D362=0,"",C362/D362)</f>
        <v>0.00111343631147446</v>
      </c>
      <c r="H362" s="15" t="str">
        <f>IF(MOD(ROW()-2,12)=0,"",(D362/E362)/(D361/E361)-1)</f>
        <v/>
      </c>
      <c r="I362" s="13" t="str">
        <f ca="1" t="array" ref="I362">IF(MOD(ROW()-1,12)=0,IFERROR(PRODUCT(1+OFFSET(G362,-11,0,12,1))-1,""),"")</f>
        <v/>
      </c>
      <c r="J362" s="23">
        <v>45291</v>
      </c>
      <c r="K362" s="13" t="str">
        <f t="shared" si="17"/>
        <v>December</v>
      </c>
      <c r="L362" s="13">
        <f t="shared" si="18"/>
        <v>2023</v>
      </c>
    </row>
    <row r="363" spans="1:12">
      <c r="A363" s="17" t="s">
        <v>27</v>
      </c>
      <c r="B363" s="17" t="str">
        <f t="shared" si="16"/>
        <v>Cash/Money Market Fund</v>
      </c>
      <c r="C363" s="18">
        <v>2001648.09</v>
      </c>
      <c r="D363" s="18">
        <v>1796717000.78</v>
      </c>
      <c r="E363" s="18">
        <v>1775194593</v>
      </c>
      <c r="F363" s="18">
        <v>0.1208</v>
      </c>
      <c r="G363" s="17">
        <f>IF(D363=0,"",C363/D363)</f>
        <v>0.00111405863535049</v>
      </c>
      <c r="H363" s="17">
        <f>IF(MOD(ROW()-2,12)=0,"",(D363/E363)/(D362/E362)-1)</f>
        <v>-0.00761814315907072</v>
      </c>
      <c r="I363" s="13" t="str">
        <f ca="1" t="array" ref="I363">IF(MOD(ROW()-1,12)=0,IFERROR(PRODUCT(1+OFFSET(G363,-11,0,12,1))-1,""),"")</f>
        <v/>
      </c>
      <c r="J363" s="24">
        <v>45260</v>
      </c>
      <c r="K363" s="13" t="str">
        <f t="shared" si="17"/>
        <v>November</v>
      </c>
      <c r="L363" s="13">
        <f t="shared" si="18"/>
        <v>2023</v>
      </c>
    </row>
    <row r="364" spans="1:12">
      <c r="A364" s="15" t="s">
        <v>27</v>
      </c>
      <c r="B364" s="15" t="str">
        <f t="shared" si="16"/>
        <v>Cash/Money Market Fund</v>
      </c>
      <c r="C364" s="16">
        <v>2136162.93</v>
      </c>
      <c r="D364" s="16">
        <v>1999723820.57</v>
      </c>
      <c r="E364" s="16">
        <v>1989078014.21</v>
      </c>
      <c r="F364" s="16">
        <v>0.1208</v>
      </c>
      <c r="G364" s="15">
        <f>IF(D364=0,"",C364/D364)</f>
        <v>0.00106822897643491</v>
      </c>
      <c r="H364" s="15">
        <f>IF(MOD(ROW()-2,12)=0,"",(D364/E364)/(D363/E363)-1)</f>
        <v>-0.00669072176177221</v>
      </c>
      <c r="I364" s="13" t="str">
        <f ca="1" t="array" ref="I364">IF(MOD(ROW()-1,12)=0,IFERROR(PRODUCT(1+OFFSET(G364,-11,0,12,1))-1,""),"")</f>
        <v/>
      </c>
      <c r="J364" s="23">
        <v>45230</v>
      </c>
      <c r="K364" s="13" t="str">
        <f t="shared" si="17"/>
        <v>October</v>
      </c>
      <c r="L364" s="13">
        <f t="shared" si="18"/>
        <v>2023</v>
      </c>
    </row>
    <row r="365" spans="1:12">
      <c r="A365" s="17" t="s">
        <v>27</v>
      </c>
      <c r="B365" s="17" t="str">
        <f t="shared" si="16"/>
        <v>Cash/Money Market Fund</v>
      </c>
      <c r="C365" s="18">
        <v>2246032.02</v>
      </c>
      <c r="D365" s="18">
        <v>2000628713.12</v>
      </c>
      <c r="E365" s="18">
        <v>1970134889.71</v>
      </c>
      <c r="F365" s="18">
        <v>0.1208</v>
      </c>
      <c r="G365" s="17">
        <f>IF(D365=0,"",C365/D365)</f>
        <v>0.00112266309349189</v>
      </c>
      <c r="H365" s="17">
        <f>IF(MOD(ROW()-2,12)=0,"",(D365/E365)/(D364/E364)-1)</f>
        <v>0.0100720005685837</v>
      </c>
      <c r="I365" s="13" t="str">
        <f ca="1" t="array" ref="I365">IF(MOD(ROW()-1,12)=0,IFERROR(PRODUCT(1+OFFSET(G365,-11,0,12,1))-1,""),"")</f>
        <v/>
      </c>
      <c r="J365" s="24">
        <v>45199</v>
      </c>
      <c r="K365" s="13" t="str">
        <f t="shared" si="17"/>
        <v>September</v>
      </c>
      <c r="L365" s="13">
        <f t="shared" si="18"/>
        <v>2023</v>
      </c>
    </row>
    <row r="366" spans="1:12">
      <c r="A366" s="15" t="s">
        <v>27</v>
      </c>
      <c r="B366" s="15" t="str">
        <f t="shared" si="16"/>
        <v>Cash/Money Market Fund</v>
      </c>
      <c r="C366" s="16">
        <v>2560490.77</v>
      </c>
      <c r="D366" s="16">
        <v>1958460119.07</v>
      </c>
      <c r="E366" s="16">
        <v>1939317150.99</v>
      </c>
      <c r="F366" s="16">
        <v>0.1208</v>
      </c>
      <c r="G366" s="15">
        <f>IF(D366=0,"",C366/D366)</f>
        <v>0.00130740000527347</v>
      </c>
      <c r="H366" s="15">
        <f>IF(MOD(ROW()-2,12)=0,"",(D366/E366)/(D365/E365)-1)</f>
        <v>-0.00552159121754858</v>
      </c>
      <c r="I366" s="13" t="str">
        <f ca="1" t="array" ref="I366">IF(MOD(ROW()-1,12)=0,IFERROR(PRODUCT(1+OFFSET(G366,-11,0,12,1))-1,""),"")</f>
        <v/>
      </c>
      <c r="J366" s="23">
        <v>45169</v>
      </c>
      <c r="K366" s="13" t="str">
        <f t="shared" si="17"/>
        <v>August</v>
      </c>
      <c r="L366" s="13">
        <f t="shared" si="18"/>
        <v>2023</v>
      </c>
    </row>
    <row r="367" spans="1:12">
      <c r="A367" s="17" t="s">
        <v>27</v>
      </c>
      <c r="B367" s="17" t="str">
        <f t="shared" si="16"/>
        <v>Cash/Money Market Fund</v>
      </c>
      <c r="C367" s="18">
        <v>2628843.12</v>
      </c>
      <c r="D367" s="18">
        <v>1918312837.3</v>
      </c>
      <c r="E367" s="18">
        <v>1908141083.65</v>
      </c>
      <c r="F367" s="18">
        <v>0.1208</v>
      </c>
      <c r="G367" s="17">
        <f>IF(D367=0,"",C367/D367)</f>
        <v>0.00137039333151733</v>
      </c>
      <c r="H367" s="17">
        <f>IF(MOD(ROW()-2,12)=0,"",(D367/E367)/(D366/E366)-1)</f>
        <v>-0.00449589126564121</v>
      </c>
      <c r="I367" s="13" t="str">
        <f ca="1" t="array" ref="I367">IF(MOD(ROW()-1,12)=0,IFERROR(PRODUCT(1+OFFSET(G367,-11,0,12,1))-1,""),"")</f>
        <v/>
      </c>
      <c r="J367" s="24">
        <v>45138</v>
      </c>
      <c r="K367" s="13" t="str">
        <f t="shared" si="17"/>
        <v>July</v>
      </c>
      <c r="L367" s="13">
        <f t="shared" si="18"/>
        <v>2023</v>
      </c>
    </row>
    <row r="368" spans="1:12">
      <c r="A368" s="15" t="s">
        <v>27</v>
      </c>
      <c r="B368" s="15" t="str">
        <f t="shared" si="16"/>
        <v>Cash/Money Market Fund</v>
      </c>
      <c r="C368" s="16">
        <v>1861570.26</v>
      </c>
      <c r="D368" s="16">
        <v>1960405444.58</v>
      </c>
      <c r="E368" s="16">
        <v>1937696659</v>
      </c>
      <c r="F368" s="16">
        <v>0.1208</v>
      </c>
      <c r="G368" s="15">
        <f>IF(D368=0,"",C368/D368)</f>
        <v>0.000949584314380858</v>
      </c>
      <c r="H368" s="15">
        <f>IF(MOD(ROW()-2,12)=0,"",(D368/E368)/(D367/E367)-1)</f>
        <v>0.00635488430073972</v>
      </c>
      <c r="I368" s="13" t="str">
        <f ca="1" t="array" ref="I368">IF(MOD(ROW()-1,12)=0,IFERROR(PRODUCT(1+OFFSET(G368,-11,0,12,1))-1,""),"")</f>
        <v/>
      </c>
      <c r="J368" s="23">
        <v>45107</v>
      </c>
      <c r="K368" s="13" t="str">
        <f t="shared" si="17"/>
        <v>June</v>
      </c>
      <c r="L368" s="13">
        <f t="shared" si="18"/>
        <v>2023</v>
      </c>
    </row>
    <row r="369" spans="1:12">
      <c r="A369" s="17" t="s">
        <v>27</v>
      </c>
      <c r="B369" s="17" t="str">
        <f t="shared" si="16"/>
        <v>Cash/Money Market Fund</v>
      </c>
      <c r="C369" s="18">
        <v>1654824.66</v>
      </c>
      <c r="D369" s="18">
        <v>1250912398.19</v>
      </c>
      <c r="E369" s="18">
        <v>1237266697</v>
      </c>
      <c r="F369" s="18">
        <v>0.1208</v>
      </c>
      <c r="G369" s="17">
        <f>IF(D369=0,"",C369/D369)</f>
        <v>0.00132289412303726</v>
      </c>
      <c r="H369" s="17">
        <f>IF(MOD(ROW()-2,12)=0,"",(D369/E369)/(D368/E368)-1)</f>
        <v>-0.000682566166547161</v>
      </c>
      <c r="I369" s="13" t="str">
        <f ca="1" t="array" ref="I369">IF(MOD(ROW()-1,12)=0,IFERROR(PRODUCT(1+OFFSET(G369,-11,0,12,1))-1,""),"")</f>
        <v/>
      </c>
      <c r="J369" s="24">
        <v>45077</v>
      </c>
      <c r="K369" s="13" t="str">
        <f t="shared" si="17"/>
        <v>May</v>
      </c>
      <c r="L369" s="13">
        <f t="shared" si="18"/>
        <v>2023</v>
      </c>
    </row>
    <row r="370" spans="1:12">
      <c r="A370" s="15" t="s">
        <v>27</v>
      </c>
      <c r="B370" s="15" t="str">
        <f t="shared" si="16"/>
        <v>Cash/Money Market Fund</v>
      </c>
      <c r="C370" s="16">
        <v>1551768.38</v>
      </c>
      <c r="D370" s="16">
        <v>1192667330.91</v>
      </c>
      <c r="E370" s="16">
        <v>1186161035</v>
      </c>
      <c r="F370" s="16">
        <v>0.1208</v>
      </c>
      <c r="G370" s="15">
        <f>IF(D370=0,"",C370/D370)</f>
        <v>0.00130109070633804</v>
      </c>
      <c r="H370" s="15">
        <f>IF(MOD(ROW()-2,12)=0,"",(D370/E370)/(D369/E369)-1)</f>
        <v>-0.0054832632592221</v>
      </c>
      <c r="I370" s="13" t="str">
        <f ca="1" t="array" ref="I370">IF(MOD(ROW()-1,12)=0,IFERROR(PRODUCT(1+OFFSET(G370,-11,0,12,1))-1,""),"")</f>
        <v/>
      </c>
      <c r="J370" s="23">
        <v>45046</v>
      </c>
      <c r="K370" s="13" t="str">
        <f t="shared" si="17"/>
        <v>April</v>
      </c>
      <c r="L370" s="13">
        <f t="shared" si="18"/>
        <v>2023</v>
      </c>
    </row>
    <row r="371" spans="1:12">
      <c r="A371" s="17" t="s">
        <v>27</v>
      </c>
      <c r="B371" s="17" t="str">
        <f t="shared" si="16"/>
        <v>Cash/Money Market Fund</v>
      </c>
      <c r="C371" s="18">
        <v>1551768.38</v>
      </c>
      <c r="D371" s="18">
        <v>1389909528.85</v>
      </c>
      <c r="E371" s="18">
        <v>1369120973</v>
      </c>
      <c r="F371" s="18">
        <v>0.1208</v>
      </c>
      <c r="G371" s="17">
        <f>IF(D371=0,"",C371/D371)</f>
        <v>0.00111645279623626</v>
      </c>
      <c r="H371" s="17">
        <f>IF(MOD(ROW()-2,12)=0,"",(D371/E371)/(D370/E370)-1)</f>
        <v>0.00964579107422603</v>
      </c>
      <c r="I371" s="13" t="str">
        <f ca="1" t="array" ref="I371">IF(MOD(ROW()-1,12)=0,IFERROR(PRODUCT(1+OFFSET(G371,-11,0,12,1))-1,""),"")</f>
        <v/>
      </c>
      <c r="J371" s="24">
        <v>45016</v>
      </c>
      <c r="K371" s="13" t="str">
        <f t="shared" si="17"/>
        <v>March</v>
      </c>
      <c r="L371" s="13">
        <f t="shared" si="18"/>
        <v>2023</v>
      </c>
    </row>
    <row r="372" spans="1:12">
      <c r="A372" s="15" t="s">
        <v>27</v>
      </c>
      <c r="B372" s="15" t="str">
        <f t="shared" si="16"/>
        <v>Cash/Money Market Fund</v>
      </c>
      <c r="C372" s="16">
        <v>1866246.2</v>
      </c>
      <c r="D372" s="16">
        <v>952615034.52</v>
      </c>
      <c r="E372" s="16">
        <v>938305891</v>
      </c>
      <c r="F372" s="16">
        <v>0.1208</v>
      </c>
      <c r="G372" s="15">
        <f>IF(D372=0,"",C372/D372)</f>
        <v>0.00195907699581957</v>
      </c>
      <c r="H372" s="15">
        <f>IF(MOD(ROW()-2,12)=0,"",(D372/E372)/(D371/E371)-1)</f>
        <v>6.51178229660321e-5</v>
      </c>
      <c r="I372" s="13" t="str">
        <f ca="1" t="array" ref="I372">IF(MOD(ROW()-1,12)=0,IFERROR(PRODUCT(1+OFFSET(G372,-11,0,12,1))-1,""),"")</f>
        <v/>
      </c>
      <c r="J372" s="23">
        <v>44985</v>
      </c>
      <c r="K372" s="13" t="str">
        <f t="shared" si="17"/>
        <v>February</v>
      </c>
      <c r="L372" s="13">
        <f t="shared" si="18"/>
        <v>2023</v>
      </c>
    </row>
    <row r="373" spans="1:12">
      <c r="A373" s="17" t="s">
        <v>27</v>
      </c>
      <c r="B373" s="17" t="str">
        <f t="shared" si="16"/>
        <v>Cash/Money Market Fund</v>
      </c>
      <c r="C373" s="18">
        <v>3092883.9</v>
      </c>
      <c r="D373" s="18">
        <v>1561826925</v>
      </c>
      <c r="E373" s="18">
        <v>1105706055</v>
      </c>
      <c r="F373" s="18">
        <v>0.1208</v>
      </c>
      <c r="G373" s="17">
        <f>IF(D373=0,"",C373/D373)</f>
        <v>0.00198029874532993</v>
      </c>
      <c r="H373" s="17">
        <f>IF(MOD(ROW()-2,12)=0,"",(D373/E373)/(D372/E372)-1)</f>
        <v>0.391298219177816</v>
      </c>
      <c r="I373" s="13">
        <f ca="1" t="array" ref="I373">IF(MOD(ROW()-1,12)=0,IFERROR(PRODUCT(1+OFFSET(G373,-11,0,12,1))-1,""),"")</f>
        <v>0.0158388035512427</v>
      </c>
      <c r="J373" s="24">
        <v>44957</v>
      </c>
      <c r="K373" s="13" t="str">
        <f t="shared" si="17"/>
        <v>January</v>
      </c>
      <c r="L373" s="13">
        <f t="shared" si="18"/>
        <v>2023</v>
      </c>
    </row>
    <row r="374" spans="1:12">
      <c r="A374" s="15" t="s">
        <v>27</v>
      </c>
      <c r="B374" s="15" t="str">
        <f t="shared" si="16"/>
        <v>Cash/Money Market Fund</v>
      </c>
      <c r="C374" s="16">
        <v>3424436.07</v>
      </c>
      <c r="D374" s="16">
        <v>1596917337.97</v>
      </c>
      <c r="E374" s="16">
        <v>1561826925</v>
      </c>
      <c r="F374" s="16">
        <v>0.12185</v>
      </c>
      <c r="G374" s="15">
        <f>IF(D374=0,"",C374/D374)</f>
        <v>0.00214440408941463</v>
      </c>
      <c r="H374" s="15" t="str">
        <f>IF(MOD(ROW()-2,12)=0,"",(D374/E374)/(D373/E373)-1)</f>
        <v/>
      </c>
      <c r="I374" s="13" t="str">
        <f ca="1" t="array" ref="I374">IF(MOD(ROW()-1,12)=0,IFERROR(PRODUCT(1+OFFSET(G374,-11,0,12,1))-1,""),"")</f>
        <v/>
      </c>
      <c r="J374" s="23">
        <v>44926</v>
      </c>
      <c r="K374" s="13" t="str">
        <f t="shared" si="17"/>
        <v>December</v>
      </c>
      <c r="L374" s="13">
        <f t="shared" si="18"/>
        <v>2022</v>
      </c>
    </row>
    <row r="375" spans="1:12">
      <c r="A375" s="17" t="s">
        <v>27</v>
      </c>
      <c r="B375" s="17" t="str">
        <f t="shared" si="16"/>
        <v>Cash/Money Market Fund</v>
      </c>
      <c r="C375" s="18">
        <v>2244265.18</v>
      </c>
      <c r="D375" s="18">
        <v>1610595052.39</v>
      </c>
      <c r="E375" s="18">
        <v>1586800910</v>
      </c>
      <c r="F375" s="18">
        <v>0.12185</v>
      </c>
      <c r="G375" s="17">
        <f>IF(D375=0,"",C375/D375)</f>
        <v>0.00139343851619914</v>
      </c>
      <c r="H375" s="17">
        <f>IF(MOD(ROW()-2,12)=0,"",(D375/E375)/(D374/E374)-1)</f>
        <v>-0.00730830343881217</v>
      </c>
      <c r="I375" s="13" t="str">
        <f ca="1" t="array" ref="I375">IF(MOD(ROW()-1,12)=0,IFERROR(PRODUCT(1+OFFSET(G375,-11,0,12,1))-1,""),"")</f>
        <v/>
      </c>
      <c r="J375" s="24">
        <v>44895</v>
      </c>
      <c r="K375" s="13" t="str">
        <f t="shared" si="17"/>
        <v>November</v>
      </c>
      <c r="L375" s="13">
        <f t="shared" si="18"/>
        <v>2022</v>
      </c>
    </row>
    <row r="376" spans="1:12">
      <c r="A376" s="15" t="s">
        <v>27</v>
      </c>
      <c r="B376" s="15" t="str">
        <f t="shared" si="16"/>
        <v>Cash/Money Market Fund</v>
      </c>
      <c r="C376" s="16">
        <v>1926335.38</v>
      </c>
      <c r="D376" s="16">
        <v>1633255265.39</v>
      </c>
      <c r="E376" s="16">
        <v>1621810110</v>
      </c>
      <c r="F376" s="16">
        <v>0.12185</v>
      </c>
      <c r="G376" s="15">
        <f>IF(D376=0,"",C376/D376)</f>
        <v>0.00117944538176034</v>
      </c>
      <c r="H376" s="15">
        <f>IF(MOD(ROW()-2,12)=0,"",(D376/E376)/(D375/E375)-1)</f>
        <v>-0.0078207416571493</v>
      </c>
      <c r="I376" s="13" t="str">
        <f ca="1" t="array" ref="I376">IF(MOD(ROW()-1,12)=0,IFERROR(PRODUCT(1+OFFSET(G376,-11,0,12,1))-1,""),"")</f>
        <v/>
      </c>
      <c r="J376" s="23">
        <v>44865</v>
      </c>
      <c r="K376" s="13" t="str">
        <f t="shared" si="17"/>
        <v>October</v>
      </c>
      <c r="L376" s="13">
        <f t="shared" si="18"/>
        <v>2022</v>
      </c>
    </row>
    <row r="377" spans="1:12">
      <c r="A377" s="17" t="s">
        <v>27</v>
      </c>
      <c r="B377" s="17" t="str">
        <f t="shared" si="16"/>
        <v>Cash/Money Market Fund</v>
      </c>
      <c r="C377" s="18">
        <v>1915608.54</v>
      </c>
      <c r="D377" s="18">
        <v>1652905207.93</v>
      </c>
      <c r="E377" s="18">
        <v>1628227251</v>
      </c>
      <c r="F377" s="18">
        <v>0.12185</v>
      </c>
      <c r="G377" s="17">
        <f>IF(D377=0,"",C377/D377)</f>
        <v>0.00115893429992818</v>
      </c>
      <c r="H377" s="17">
        <f>IF(MOD(ROW()-2,12)=0,"",(D377/E377)/(D376/E376)-1)</f>
        <v>0.00804255249166497</v>
      </c>
      <c r="I377" s="13" t="str">
        <f ca="1" t="array" ref="I377">IF(MOD(ROW()-1,12)=0,IFERROR(PRODUCT(1+OFFSET(G377,-11,0,12,1))-1,""),"")</f>
        <v/>
      </c>
      <c r="J377" s="24">
        <v>44834</v>
      </c>
      <c r="K377" s="13" t="str">
        <f t="shared" si="17"/>
        <v>September</v>
      </c>
      <c r="L377" s="13">
        <f t="shared" si="18"/>
        <v>2022</v>
      </c>
    </row>
    <row r="378" spans="1:12">
      <c r="A378" s="15" t="s">
        <v>27</v>
      </c>
      <c r="B378" s="15" t="str">
        <f t="shared" si="16"/>
        <v>Cash/Money Market Fund</v>
      </c>
      <c r="C378" s="16">
        <v>2705597.87</v>
      </c>
      <c r="D378" s="16">
        <v>1542464413.63</v>
      </c>
      <c r="E378" s="16">
        <v>1528346879</v>
      </c>
      <c r="F378" s="16">
        <v>0.12185</v>
      </c>
      <c r="G378" s="15">
        <f>IF(D378=0,"",C378/D378)</f>
        <v>0.00175407474304883</v>
      </c>
      <c r="H378" s="15">
        <f>IF(MOD(ROW()-2,12)=0,"",(D378/E378)/(D377/E377)-1)</f>
        <v>-0.00583083321783118</v>
      </c>
      <c r="I378" s="13" t="str">
        <f ca="1" t="array" ref="I378">IF(MOD(ROW()-1,12)=0,IFERROR(PRODUCT(1+OFFSET(G378,-11,0,12,1))-1,""),"")</f>
        <v/>
      </c>
      <c r="J378" s="23">
        <v>44804</v>
      </c>
      <c r="K378" s="13" t="str">
        <f t="shared" si="17"/>
        <v>August</v>
      </c>
      <c r="L378" s="13">
        <f t="shared" si="18"/>
        <v>2022</v>
      </c>
    </row>
    <row r="379" spans="1:12">
      <c r="A379" s="17" t="s">
        <v>27</v>
      </c>
      <c r="B379" s="17" t="str">
        <f t="shared" si="16"/>
        <v>Cash/Money Market Fund</v>
      </c>
      <c r="C379" s="18">
        <v>1747623.19</v>
      </c>
      <c r="D379" s="18">
        <v>1604779356.32</v>
      </c>
      <c r="E379" s="18">
        <v>1598577391</v>
      </c>
      <c r="F379" s="18">
        <v>0.12185</v>
      </c>
      <c r="G379" s="17">
        <f>IF(D379=0,"",C379/D379)</f>
        <v>0.00108901150997329</v>
      </c>
      <c r="H379" s="17">
        <f>IF(MOD(ROW()-2,12)=0,"",(D379/E379)/(D378/E378)-1)</f>
        <v>-0.0053084148979573</v>
      </c>
      <c r="I379" s="13" t="str">
        <f ca="1" t="array" ref="I379">IF(MOD(ROW()-1,12)=0,IFERROR(PRODUCT(1+OFFSET(G379,-11,0,12,1))-1,""),"")</f>
        <v/>
      </c>
      <c r="J379" s="24">
        <v>44773</v>
      </c>
      <c r="K379" s="13" t="str">
        <f t="shared" si="17"/>
        <v>July</v>
      </c>
      <c r="L379" s="13">
        <f t="shared" si="18"/>
        <v>2022</v>
      </c>
    </row>
    <row r="380" spans="1:12">
      <c r="A380" s="15" t="s">
        <v>27</v>
      </c>
      <c r="B380" s="15" t="str">
        <f t="shared" si="16"/>
        <v>Cash/Money Market Fund</v>
      </c>
      <c r="C380" s="16">
        <v>1603110.23</v>
      </c>
      <c r="D380" s="16">
        <v>1381890982.23</v>
      </c>
      <c r="E380" s="16">
        <v>1368029937</v>
      </c>
      <c r="F380" s="16">
        <v>0.12185</v>
      </c>
      <c r="G380" s="15">
        <f>IF(D380=0,"",C380/D380)</f>
        <v>0.00116008444270547</v>
      </c>
      <c r="H380" s="15">
        <f>IF(MOD(ROW()-2,12)=0,"",(D380/E380)/(D379/E379)-1)</f>
        <v>0.00622827969109241</v>
      </c>
      <c r="I380" s="13" t="str">
        <f ca="1" t="array" ref="I380">IF(MOD(ROW()-1,12)=0,IFERROR(PRODUCT(1+OFFSET(G380,-11,0,12,1))-1,""),"")</f>
        <v/>
      </c>
      <c r="J380" s="23">
        <v>44742</v>
      </c>
      <c r="K380" s="13" t="str">
        <f t="shared" si="17"/>
        <v>June</v>
      </c>
      <c r="L380" s="13">
        <f t="shared" si="18"/>
        <v>2022</v>
      </c>
    </row>
    <row r="381" spans="1:12">
      <c r="A381" s="17" t="s">
        <v>27</v>
      </c>
      <c r="B381" s="17" t="str">
        <f t="shared" si="16"/>
        <v>Cash/Money Market Fund</v>
      </c>
      <c r="C381" s="18">
        <v>4367257.41</v>
      </c>
      <c r="D381" s="18">
        <v>1381794702.85</v>
      </c>
      <c r="E381" s="18">
        <v>1372889937</v>
      </c>
      <c r="F381" s="18">
        <v>0.12185</v>
      </c>
      <c r="G381" s="17">
        <f>IF(D381=0,"",C381/D381)</f>
        <v>0.00316056893328103</v>
      </c>
      <c r="H381" s="17">
        <f>IF(MOD(ROW()-2,12)=0,"",(D381/E381)/(D380/E380)-1)</f>
        <v>-0.00360940343212224</v>
      </c>
      <c r="I381" s="13" t="str">
        <f ca="1" t="array" ref="I381">IF(MOD(ROW()-1,12)=0,IFERROR(PRODUCT(1+OFFSET(G381,-11,0,12,1))-1,""),"")</f>
        <v/>
      </c>
      <c r="J381" s="24">
        <v>44712</v>
      </c>
      <c r="K381" s="13" t="str">
        <f t="shared" si="17"/>
        <v>May</v>
      </c>
      <c r="L381" s="13">
        <f t="shared" si="18"/>
        <v>2022</v>
      </c>
    </row>
    <row r="382" spans="1:12">
      <c r="A382" s="15" t="s">
        <v>27</v>
      </c>
      <c r="B382" s="15" t="str">
        <f t="shared" si="16"/>
        <v>Cash/Money Market Fund</v>
      </c>
      <c r="C382" s="16">
        <v>1623603.31</v>
      </c>
      <c r="D382" s="16">
        <v>1378566425.32</v>
      </c>
      <c r="E382" s="16">
        <v>1372630864</v>
      </c>
      <c r="F382" s="16">
        <v>0.12185</v>
      </c>
      <c r="G382" s="15">
        <f>IF(D382=0,"",C382/D382)</f>
        <v>0.00117774760807998</v>
      </c>
      <c r="H382" s="15">
        <f>IF(MOD(ROW()-2,12)=0,"",(D382/E382)/(D381/E381)-1)</f>
        <v>-0.00214799219780781</v>
      </c>
      <c r="I382" s="13" t="str">
        <f ca="1" t="array" ref="I382">IF(MOD(ROW()-1,12)=0,IFERROR(PRODUCT(1+OFFSET(G382,-11,0,12,1))-1,""),"")</f>
        <v/>
      </c>
      <c r="J382" s="23">
        <v>44681</v>
      </c>
      <c r="K382" s="13" t="str">
        <f t="shared" si="17"/>
        <v>April</v>
      </c>
      <c r="L382" s="13">
        <f t="shared" si="18"/>
        <v>2022</v>
      </c>
    </row>
    <row r="383" spans="1:12">
      <c r="A383" s="17" t="s">
        <v>27</v>
      </c>
      <c r="B383" s="17" t="str">
        <f t="shared" si="16"/>
        <v>Cash/Money Market Fund</v>
      </c>
      <c r="C383" s="18">
        <v>1684349.35</v>
      </c>
      <c r="D383" s="18">
        <v>1434354770.03</v>
      </c>
      <c r="E383" s="18">
        <v>1415427718</v>
      </c>
      <c r="F383" s="18">
        <v>0.12185</v>
      </c>
      <c r="G383" s="17">
        <f>IF(D383=0,"",C383/D383)</f>
        <v>0.00117429061846726</v>
      </c>
      <c r="H383" s="17">
        <f>IF(MOD(ROW()-2,12)=0,"",(D383/E383)/(D382/E382)-1)</f>
        <v>0.00900878795816551</v>
      </c>
      <c r="I383" s="13" t="str">
        <f ca="1" t="array" ref="I383">IF(MOD(ROW()-1,12)=0,IFERROR(PRODUCT(1+OFFSET(G383,-11,0,12,1))-1,""),"")</f>
        <v/>
      </c>
      <c r="J383" s="24">
        <v>44651</v>
      </c>
      <c r="K383" s="13" t="str">
        <f t="shared" si="17"/>
        <v>March</v>
      </c>
      <c r="L383" s="13">
        <f t="shared" si="18"/>
        <v>2022</v>
      </c>
    </row>
    <row r="384" spans="1:12">
      <c r="A384" s="15" t="s">
        <v>27</v>
      </c>
      <c r="B384" s="15" t="str">
        <f t="shared" si="16"/>
        <v>Cash/Money Market Fund</v>
      </c>
      <c r="C384" s="16">
        <v>1481755.73</v>
      </c>
      <c r="D384" s="16">
        <v>1370930516.47</v>
      </c>
      <c r="E384" s="16">
        <v>1339462360</v>
      </c>
      <c r="F384" s="16">
        <v>0.12185</v>
      </c>
      <c r="G384" s="15">
        <f>IF(D384=0,"",C384/D384)</f>
        <v>0.00108083940958245</v>
      </c>
      <c r="H384" s="15">
        <f>IF(MOD(ROW()-2,12)=0,"",(D384/E384)/(D383/E383)-1)</f>
        <v>0.00998760444760838</v>
      </c>
      <c r="I384" s="13" t="str">
        <f ca="1" t="array" ref="I384">IF(MOD(ROW()-1,12)=0,IFERROR(PRODUCT(1+OFFSET(G384,-11,0,12,1))-1,""),"")</f>
        <v/>
      </c>
      <c r="J384" s="23">
        <v>44620</v>
      </c>
      <c r="K384" s="13" t="str">
        <f t="shared" si="17"/>
        <v>February</v>
      </c>
      <c r="L384" s="13">
        <f t="shared" si="18"/>
        <v>2022</v>
      </c>
    </row>
    <row r="385" spans="1:12">
      <c r="A385" s="17" t="s">
        <v>27</v>
      </c>
      <c r="B385" s="17" t="str">
        <f t="shared" si="16"/>
        <v>Cash/Money Market Fund</v>
      </c>
      <c r="C385" s="18">
        <v>1739205.7</v>
      </c>
      <c r="D385" s="18">
        <v>1291994724.76</v>
      </c>
      <c r="E385" s="18">
        <v>1285380005</v>
      </c>
      <c r="F385" s="18">
        <v>0.12185</v>
      </c>
      <c r="G385" s="17">
        <f>IF(D385=0,"",C385/D385)</f>
        <v>0.001346139939018</v>
      </c>
      <c r="H385" s="17">
        <f>IF(MOD(ROW()-2,12)=0,"",(D385/E385)/(D384/E384)-1)</f>
        <v>-0.0179258701485477</v>
      </c>
      <c r="I385" s="13">
        <f ca="1" t="array" ref="I385">IF(MOD(ROW()-1,12)=0,IFERROR(PRODUCT(1+OFFSET(G385,-11,0,12,1))-1,""),"")</f>
        <v>0.0179631215384386</v>
      </c>
      <c r="J385" s="24">
        <v>44592</v>
      </c>
      <c r="K385" s="13" t="str">
        <f t="shared" si="17"/>
        <v>January</v>
      </c>
      <c r="L385" s="13">
        <f t="shared" si="18"/>
        <v>2022</v>
      </c>
    </row>
    <row r="386" spans="1:12">
      <c r="A386" s="15" t="s">
        <v>27</v>
      </c>
      <c r="B386" s="15" t="str">
        <f t="shared" ref="B386:B449" si="19">IF(OR(ISNUMBER(SEARCH("money market",A386)),ISNUMBER(SEARCH("mmf",A386)),ISNUMBER(SEARCH("cash fund",A386))),"Cash/Money Market Fund",IF(OR(ISNUMBER(SEARCH("bond",A386)),ISNUMBER(SEARCH("debt",A386))),"Bond fund",IF(ISNUMBER(SEARCH("equity",A386)),"Equity fund",IF(ISNUMBER(SEARCH("growth",A386)),"Growth fund",IF(ISNUMBER(SEARCH("infrastructural",A386)),"Infrastructure fund",IF(ISNUMBER(SEARCH("income",A386)),"Income fund",IF(ISNUMBER(SEARCH("fixed income",A386)),"Fixed Income fund",IF(OR(ISNUMBER(SEARCH("real estate",A386)),ISNUMBER(SEARCH("riet",A386))),"Real Estate fund","Ethical fund"))))))))</f>
        <v>Cash/Money Market Fund</v>
      </c>
      <c r="C386" s="16">
        <v>1200422.27</v>
      </c>
      <c r="D386" s="16">
        <v>1258141646.63</v>
      </c>
      <c r="E386" s="16">
        <v>1236442360</v>
      </c>
      <c r="F386" s="16">
        <v>0.1248</v>
      </c>
      <c r="G386" s="15">
        <f>IF(D210=0,"",C210/D210)</f>
        <v>0.00199992834214473</v>
      </c>
      <c r="H386" s="15" t="str">
        <f>IF(MOD(ROW()-2,12)=0,"",(D386/E386)/(D385/E385)-1)</f>
        <v/>
      </c>
      <c r="I386" s="13" t="str">
        <f ca="1" t="array" ref="I386">IF(MOD(ROW()-1,12)=0,IFERROR(PRODUCT(1+OFFSET(G386,-11,0,12,1))-1,""),"")</f>
        <v/>
      </c>
      <c r="J386" s="23">
        <v>44561</v>
      </c>
      <c r="K386" s="13" t="str">
        <f t="shared" ref="K386:K449" si="20">TEXT(J386,"mmmm")</f>
        <v>December</v>
      </c>
      <c r="L386" s="13">
        <f t="shared" ref="L386:L449" si="21">YEAR(J386)</f>
        <v>2021</v>
      </c>
    </row>
    <row r="387" spans="1:12">
      <c r="A387" s="17" t="s">
        <v>27</v>
      </c>
      <c r="B387" s="17" t="str">
        <f t="shared" si="19"/>
        <v>Cash/Money Market Fund</v>
      </c>
      <c r="C387" s="18">
        <v>1600887.8</v>
      </c>
      <c r="D387" s="18">
        <v>1277825838.18</v>
      </c>
      <c r="E387" s="18">
        <v>1263442360</v>
      </c>
      <c r="F387" s="18">
        <v>0.1248</v>
      </c>
      <c r="G387" s="17">
        <f>IF(D211=0,"",C211/D211)</f>
        <v>0.0019784817520359</v>
      </c>
      <c r="H387" s="17">
        <f>IF(MOD(ROW()-2,12)=0,"",(D387/E387)/(D386/E386)-1)</f>
        <v>-0.00605908412185818</v>
      </c>
      <c r="I387" s="13" t="str">
        <f ca="1" t="array" ref="I387">IF(MOD(ROW()-1,12)=0,IFERROR(PRODUCT(1+OFFSET(G387,-11,0,12,1))-1,""),"")</f>
        <v/>
      </c>
      <c r="J387" s="24">
        <v>44530</v>
      </c>
      <c r="K387" s="13" t="str">
        <f t="shared" si="20"/>
        <v>November</v>
      </c>
      <c r="L387" s="13">
        <f t="shared" si="21"/>
        <v>2021</v>
      </c>
    </row>
    <row r="388" spans="1:12">
      <c r="A388" s="15" t="s">
        <v>27</v>
      </c>
      <c r="B388" s="15" t="str">
        <f t="shared" si="19"/>
        <v>Cash/Money Market Fund</v>
      </c>
      <c r="C388" s="16">
        <v>1300206.16</v>
      </c>
      <c r="D388" s="16">
        <v>1303620197.68</v>
      </c>
      <c r="E388" s="16">
        <v>1295942360</v>
      </c>
      <c r="F388" s="16">
        <v>0.1248</v>
      </c>
      <c r="G388" s="15">
        <f>IF(D212=0,"",C212/D212)</f>
        <v>0.00191646242886584</v>
      </c>
      <c r="H388" s="15">
        <f>IF(MOD(ROW()-2,12)=0,"",(D388/E388)/(D387/E387)-1)</f>
        <v>-0.00539837842155089</v>
      </c>
      <c r="I388" s="13" t="str">
        <f ca="1" t="array" ref="I388">IF(MOD(ROW()-1,12)=0,IFERROR(PRODUCT(1+OFFSET(G388,-11,0,12,1))-1,""),"")</f>
        <v/>
      </c>
      <c r="J388" s="23">
        <v>44500</v>
      </c>
      <c r="K388" s="13" t="str">
        <f t="shared" si="20"/>
        <v>October</v>
      </c>
      <c r="L388" s="13">
        <f t="shared" si="21"/>
        <v>2021</v>
      </c>
    </row>
    <row r="389" spans="1:12">
      <c r="A389" s="17" t="s">
        <v>27</v>
      </c>
      <c r="B389" s="17" t="str">
        <f t="shared" si="19"/>
        <v>Cash/Money Market Fund</v>
      </c>
      <c r="C389" s="18">
        <v>1473814.93</v>
      </c>
      <c r="D389" s="18">
        <v>1786927837.04</v>
      </c>
      <c r="E389" s="18">
        <v>1764476850</v>
      </c>
      <c r="F389" s="18">
        <v>0.1248</v>
      </c>
      <c r="G389" s="17">
        <f>IF(D213=0,"",C213/D213)</f>
        <v>0.00196123573521314</v>
      </c>
      <c r="H389" s="17">
        <f>IF(MOD(ROW()-2,12)=0,"",(D389/E389)/(D388/E388)-1)</f>
        <v>0.0067593107156847</v>
      </c>
      <c r="I389" s="13" t="str">
        <f ca="1" t="array" ref="I389">IF(MOD(ROW()-1,12)=0,IFERROR(PRODUCT(1+OFFSET(G389,-11,0,12,1))-1,""),"")</f>
        <v/>
      </c>
      <c r="J389" s="24">
        <v>44469</v>
      </c>
      <c r="K389" s="13" t="str">
        <f t="shared" si="20"/>
        <v>September</v>
      </c>
      <c r="L389" s="13">
        <f t="shared" si="21"/>
        <v>2021</v>
      </c>
    </row>
    <row r="390" spans="1:12">
      <c r="A390" s="15" t="s">
        <v>27</v>
      </c>
      <c r="B390" s="15" t="str">
        <f t="shared" si="19"/>
        <v>Cash/Money Market Fund</v>
      </c>
      <c r="C390" s="16">
        <v>1605873.54</v>
      </c>
      <c r="D390" s="16">
        <v>1710341587.87</v>
      </c>
      <c r="E390" s="16">
        <v>1695476850.47</v>
      </c>
      <c r="F390" s="16">
        <v>0.1248</v>
      </c>
      <c r="G390" s="15">
        <f>IF(D214=0,"",C214/D214)</f>
        <v>0.00187997019798653</v>
      </c>
      <c r="H390" s="15">
        <f>IF(MOD(ROW()-2,12)=0,"",(D390/E390)/(D389/E389)-1)</f>
        <v>-0.00390687664199441</v>
      </c>
      <c r="I390" s="13" t="str">
        <f ca="1" t="array" ref="I390">IF(MOD(ROW()-1,12)=0,IFERROR(PRODUCT(1+OFFSET(G390,-11,0,12,1))-1,""),"")</f>
        <v/>
      </c>
      <c r="J390" s="23">
        <v>44439</v>
      </c>
      <c r="K390" s="13" t="str">
        <f t="shared" si="20"/>
        <v>August</v>
      </c>
      <c r="L390" s="13">
        <f t="shared" si="21"/>
        <v>2021</v>
      </c>
    </row>
    <row r="391" spans="1:12">
      <c r="A391" s="17" t="s">
        <v>27</v>
      </c>
      <c r="B391" s="17" t="str">
        <f t="shared" si="19"/>
        <v>Cash/Money Market Fund</v>
      </c>
      <c r="C391" s="18">
        <v>1292888.33</v>
      </c>
      <c r="D391" s="18">
        <v>1700425494.77</v>
      </c>
      <c r="E391" s="18">
        <v>1693156850</v>
      </c>
      <c r="F391" s="18">
        <v>0.1248</v>
      </c>
      <c r="G391" s="17">
        <f>IF(D215=0,"",C215/D215)</f>
        <v>0.00168558723324801</v>
      </c>
      <c r="H391" s="17">
        <f>IF(MOD(ROW()-2,12)=0,"",(D391/E391)/(D390/E390)-1)</f>
        <v>-0.0044354490518711</v>
      </c>
      <c r="I391" s="13" t="str">
        <f ca="1" t="array" ref="I391">IF(MOD(ROW()-1,12)=0,IFERROR(PRODUCT(1+OFFSET(G391,-11,0,12,1))-1,""),"")</f>
        <v/>
      </c>
      <c r="J391" s="24">
        <v>44408</v>
      </c>
      <c r="K391" s="13" t="str">
        <f t="shared" si="20"/>
        <v>July</v>
      </c>
      <c r="L391" s="13">
        <f t="shared" si="21"/>
        <v>2021</v>
      </c>
    </row>
    <row r="392" spans="1:12">
      <c r="A392" s="15" t="s">
        <v>27</v>
      </c>
      <c r="B392" s="15" t="str">
        <f t="shared" si="19"/>
        <v>Cash/Money Market Fund</v>
      </c>
      <c r="C392" s="16">
        <v>4714433.12</v>
      </c>
      <c r="D392" s="16">
        <v>1676083004.72</v>
      </c>
      <c r="E392" s="16">
        <v>1660441127</v>
      </c>
      <c r="F392" s="16">
        <v>0.1248</v>
      </c>
      <c r="G392" s="15">
        <f>IF(D216=0,"",C216/D216)</f>
        <v>0.00156760548941744</v>
      </c>
      <c r="H392" s="15">
        <f>IF(MOD(ROW()-2,12)=0,"",(D392/E392)/(D391/E391)-1)</f>
        <v>0.00510544294844251</v>
      </c>
      <c r="I392" s="13" t="str">
        <f ca="1" t="array" ref="I392">IF(MOD(ROW()-1,12)=0,IFERROR(PRODUCT(1+OFFSET(G392,-11,0,12,1))-1,""),"")</f>
        <v/>
      </c>
      <c r="J392" s="23">
        <v>44377</v>
      </c>
      <c r="K392" s="13" t="str">
        <f t="shared" si="20"/>
        <v>June</v>
      </c>
      <c r="L392" s="13">
        <f t="shared" si="21"/>
        <v>2021</v>
      </c>
    </row>
    <row r="393" spans="1:12">
      <c r="A393" s="17" t="s">
        <v>27</v>
      </c>
      <c r="B393" s="17" t="str">
        <f t="shared" si="19"/>
        <v>Cash/Money Market Fund</v>
      </c>
      <c r="C393" s="18">
        <v>1289921.18</v>
      </c>
      <c r="D393" s="18">
        <v>1992170124.35</v>
      </c>
      <c r="E393" s="18">
        <v>1983152155</v>
      </c>
      <c r="F393" s="18">
        <v>0.1248</v>
      </c>
      <c r="G393" s="17">
        <f>IF(D217=0,"",C217/D217)</f>
        <v>0.00125807834373571</v>
      </c>
      <c r="H393" s="17">
        <f>IF(MOD(ROW()-2,12)=0,"",(D393/E393)/(D392/E392)-1)</f>
        <v>-0.00482754684788533</v>
      </c>
      <c r="I393" s="13" t="str">
        <f ca="1" t="array" ref="I393">IF(MOD(ROW()-1,12)=0,IFERROR(PRODUCT(1+OFFSET(G393,-11,0,12,1))-1,""),"")</f>
        <v/>
      </c>
      <c r="J393" s="24">
        <v>44347</v>
      </c>
      <c r="K393" s="13" t="str">
        <f t="shared" si="20"/>
        <v>May</v>
      </c>
      <c r="L393" s="13">
        <f t="shared" si="21"/>
        <v>2021</v>
      </c>
    </row>
    <row r="394" spans="1:12">
      <c r="A394" s="15" t="s">
        <v>27</v>
      </c>
      <c r="B394" s="15" t="str">
        <f t="shared" si="19"/>
        <v>Cash/Money Market Fund</v>
      </c>
      <c r="C394" s="16">
        <v>1335776.25</v>
      </c>
      <c r="D394" s="16">
        <v>2050061080.3</v>
      </c>
      <c r="E394" s="16">
        <v>2046266332</v>
      </c>
      <c r="F394" s="16">
        <v>0.1248</v>
      </c>
      <c r="G394" s="15">
        <f>IF(D218=0,"",C218/D218)</f>
        <v>0.00132265308180885</v>
      </c>
      <c r="H394" s="15">
        <f>IF(MOD(ROW()-2,12)=0,"",(D394/E394)/(D393/E393)-1)</f>
        <v>-0.00268062682157988</v>
      </c>
      <c r="I394" s="13" t="str">
        <f ca="1" t="array" ref="I394">IF(MOD(ROW()-1,12)=0,IFERROR(PRODUCT(1+OFFSET(G394,-11,0,12,1))-1,""),"")</f>
        <v/>
      </c>
      <c r="J394" s="23">
        <v>44316</v>
      </c>
      <c r="K394" s="13" t="str">
        <f t="shared" si="20"/>
        <v>April</v>
      </c>
      <c r="L394" s="13">
        <f t="shared" si="21"/>
        <v>2021</v>
      </c>
    </row>
    <row r="395" spans="1:12">
      <c r="A395" s="17" t="s">
        <v>27</v>
      </c>
      <c r="B395" s="17" t="str">
        <f t="shared" si="19"/>
        <v>Cash/Money Market Fund</v>
      </c>
      <c r="C395" s="18">
        <v>1257636.86</v>
      </c>
      <c r="D395" s="18">
        <v>2159431544.48</v>
      </c>
      <c r="E395" s="18">
        <v>2157293354</v>
      </c>
      <c r="F395" s="18">
        <v>0.1248</v>
      </c>
      <c r="G395" s="17">
        <f>IF(D219=0,"",C219/D219)</f>
        <v>0.00117920585715046</v>
      </c>
      <c r="H395" s="17">
        <f>IF(MOD(ROW()-2,12)=0,"",(D395/E395)/(D394/E394)-1)</f>
        <v>-0.000861731249165221</v>
      </c>
      <c r="I395" s="13" t="str">
        <f ca="1" t="array" ref="I395">IF(MOD(ROW()-1,12)=0,IFERROR(PRODUCT(1+OFFSET(G395,-11,0,12,1))-1,""),"")</f>
        <v/>
      </c>
      <c r="J395" s="24">
        <v>44286</v>
      </c>
      <c r="K395" s="13" t="str">
        <f t="shared" si="20"/>
        <v>March</v>
      </c>
      <c r="L395" s="13">
        <f t="shared" si="21"/>
        <v>2021</v>
      </c>
    </row>
    <row r="396" spans="1:12">
      <c r="A396" s="15" t="s">
        <v>27</v>
      </c>
      <c r="B396" s="15" t="str">
        <f t="shared" si="19"/>
        <v>Cash/Money Market Fund</v>
      </c>
      <c r="C396" s="16">
        <v>1116351.31</v>
      </c>
      <c r="D396" s="16">
        <v>1826615260.5</v>
      </c>
      <c r="E396" s="16">
        <v>1825293354</v>
      </c>
      <c r="F396" s="16">
        <v>0.1248</v>
      </c>
      <c r="G396" s="15">
        <f>IF(D220=0,"",C220/D220)</f>
        <v>0.00121758031827524</v>
      </c>
      <c r="H396" s="15">
        <f>IF(MOD(ROW()-2,12)=0,"",(D396/E396)/(D395/E395)-1)</f>
        <v>-0.000266664760481872</v>
      </c>
      <c r="I396" s="13" t="str">
        <f ca="1" t="array" ref="I396">IF(MOD(ROW()-1,12)=0,IFERROR(PRODUCT(1+OFFSET(G396,-11,0,12,1))-1,""),"")</f>
        <v/>
      </c>
      <c r="J396" s="23">
        <v>44255</v>
      </c>
      <c r="K396" s="13" t="str">
        <f t="shared" si="20"/>
        <v>February</v>
      </c>
      <c r="L396" s="13">
        <f t="shared" si="21"/>
        <v>2021</v>
      </c>
    </row>
    <row r="397" spans="1:12">
      <c r="A397" s="17" t="s">
        <v>27</v>
      </c>
      <c r="B397" s="17" t="str">
        <f t="shared" si="19"/>
        <v>Cash/Money Market Fund</v>
      </c>
      <c r="C397" s="18">
        <v>1264423.91</v>
      </c>
      <c r="D397" s="18">
        <v>1824872980.59</v>
      </c>
      <c r="E397" s="18">
        <v>1824293354</v>
      </c>
      <c r="F397" s="18">
        <v>0.1248</v>
      </c>
      <c r="G397" s="17">
        <f>IF(D221=0,"",C221/D221)</f>
        <v>0.00119028140349351</v>
      </c>
      <c r="H397" s="17">
        <f>IF(MOD(ROW()-2,12)=0,"",(D397/E397)/(D396/E396)-1)</f>
        <v>-0.000406195108192065</v>
      </c>
      <c r="I397" s="13">
        <f ca="1" t="array" ref="I397">IF(MOD(ROW()-1,12)=0,IFERROR(PRODUCT(1+OFFSET(G397,-11,0,12,1))-1,""),"")</f>
        <v>0.0193255105468966</v>
      </c>
      <c r="J397" s="24">
        <v>44227</v>
      </c>
      <c r="K397" s="13" t="str">
        <f t="shared" si="20"/>
        <v>January</v>
      </c>
      <c r="L397" s="13">
        <f t="shared" si="21"/>
        <v>2021</v>
      </c>
    </row>
    <row r="398" spans="1:12">
      <c r="A398" s="18" t="s">
        <v>28</v>
      </c>
      <c r="B398" s="21" t="str">
        <f t="shared" si="19"/>
        <v>Real Estate fund</v>
      </c>
      <c r="C398" s="18">
        <v>8217832.12</v>
      </c>
      <c r="D398" s="18">
        <v>31678463872.89</v>
      </c>
      <c r="E398" s="18">
        <v>2668269500</v>
      </c>
      <c r="F398" s="18">
        <v>0.2049</v>
      </c>
      <c r="G398" s="18">
        <f>IF(D398=0,"",C398/D398)</f>
        <v>0.000259413845095965</v>
      </c>
      <c r="H398" s="18" t="str">
        <f>IF(MOD(ROW()-2,12)=0,"",(D398/E398)/(D397/E397)-1)</f>
        <v/>
      </c>
      <c r="I398" t="str">
        <f ca="1" t="array" ref="I398">IF(MOD(ROW()-1,12)=0,IFERROR(PRODUCT(1+OFFSET(G398,-11,0,12,1))-1,""),"")</f>
        <v/>
      </c>
      <c r="J398" s="24">
        <v>43466</v>
      </c>
      <c r="K398" s="13" t="str">
        <f t="shared" si="20"/>
        <v>January</v>
      </c>
      <c r="L398" s="13">
        <f t="shared" si="21"/>
        <v>2019</v>
      </c>
    </row>
    <row r="399" spans="1:12">
      <c r="A399" s="16" t="s">
        <v>28</v>
      </c>
      <c r="B399" s="22" t="str">
        <f t="shared" si="19"/>
        <v>Real Estate fund</v>
      </c>
      <c r="C399" s="16">
        <v>32536489.87</v>
      </c>
      <c r="D399" s="16">
        <v>32384324825.48</v>
      </c>
      <c r="E399" s="16">
        <v>2668269500</v>
      </c>
      <c r="F399" s="16">
        <v>0.2049</v>
      </c>
      <c r="G399" s="16">
        <f>IF(D399=0,"",C399/D399)</f>
        <v>0.00100469872524254</v>
      </c>
      <c r="H399" s="16">
        <f>IF(MOD(ROW()-2,12)=0,"",(D399/E399)/(D398/E398)-1)</f>
        <v>0.0222820448435337</v>
      </c>
      <c r="I399" t="str">
        <f ca="1" t="array" ref="I399">IF(MOD(ROW()-1,12)=0,IFERROR(PRODUCT(1+OFFSET(G399,-11,0,12,1))-1,""),"")</f>
        <v/>
      </c>
      <c r="J399" s="23">
        <v>43497</v>
      </c>
      <c r="K399" s="13" t="str">
        <f t="shared" si="20"/>
        <v>February</v>
      </c>
      <c r="L399" s="13">
        <f t="shared" si="21"/>
        <v>2019</v>
      </c>
    </row>
    <row r="400" spans="1:12">
      <c r="A400" s="18" t="s">
        <v>28</v>
      </c>
      <c r="B400" s="21" t="str">
        <f t="shared" si="19"/>
        <v>Real Estate fund</v>
      </c>
      <c r="C400" s="18">
        <v>23216413.83</v>
      </c>
      <c r="D400" s="18">
        <v>32974009094.18</v>
      </c>
      <c r="E400" s="18">
        <v>2668269500</v>
      </c>
      <c r="F400" s="18">
        <v>0.2049</v>
      </c>
      <c r="G400" s="18">
        <f>IF(D400=0,"",C400/D400)</f>
        <v>0.000704082229239688</v>
      </c>
      <c r="H400" s="18">
        <f>IF(MOD(ROW()-2,12)=0,"",(D400/E400)/(D399/E399)-1)</f>
        <v>0.0182089412664252</v>
      </c>
      <c r="I400" t="str">
        <f ca="1" t="array" ref="I400">IF(MOD(ROW()-1,12)=0,IFERROR(PRODUCT(1+OFFSET(G400,-11,0,12,1))-1,""),"")</f>
        <v/>
      </c>
      <c r="J400" s="24">
        <v>43525</v>
      </c>
      <c r="K400" s="13" t="str">
        <f t="shared" si="20"/>
        <v>March</v>
      </c>
      <c r="L400" s="13">
        <f t="shared" si="21"/>
        <v>2019</v>
      </c>
    </row>
    <row r="401" spans="1:12">
      <c r="A401" s="16" t="s">
        <v>28</v>
      </c>
      <c r="B401" s="22" t="str">
        <f t="shared" si="19"/>
        <v>Real Estate fund</v>
      </c>
      <c r="C401" s="16">
        <v>10088898.62</v>
      </c>
      <c r="D401" s="16">
        <v>33071004995.98</v>
      </c>
      <c r="E401" s="16">
        <v>2668269500</v>
      </c>
      <c r="F401" s="16">
        <v>0.2049</v>
      </c>
      <c r="G401" s="16">
        <f>IF(D401=0,"",C401/D401)</f>
        <v>0.000305067796434562</v>
      </c>
      <c r="H401" s="16">
        <f>IF(MOD(ROW()-2,12)=0,"",(D401/E401)/(D400/E400)-1)</f>
        <v>0.00294158655451815</v>
      </c>
      <c r="I401" t="str">
        <f ca="1" t="array" ref="I401">IF(MOD(ROW()-1,12)=0,IFERROR(PRODUCT(1+OFFSET(G401,-11,0,12,1))-1,""),"")</f>
        <v/>
      </c>
      <c r="J401" s="23">
        <v>43556</v>
      </c>
      <c r="K401" s="13" t="str">
        <f t="shared" si="20"/>
        <v>April</v>
      </c>
      <c r="L401" s="13">
        <f t="shared" si="21"/>
        <v>2019</v>
      </c>
    </row>
    <row r="402" spans="1:12">
      <c r="A402" s="18" t="s">
        <v>28</v>
      </c>
      <c r="B402" s="21" t="str">
        <f t="shared" si="19"/>
        <v>Real Estate fund</v>
      </c>
      <c r="C402" s="18">
        <v>20609762.98</v>
      </c>
      <c r="D402" s="18">
        <v>33240896626.98</v>
      </c>
      <c r="E402" s="18">
        <v>2668269500</v>
      </c>
      <c r="F402" s="18">
        <v>0.2049</v>
      </c>
      <c r="G402" s="18">
        <f>IF(D402=0,"",C402/D402)</f>
        <v>0.000620012246097841</v>
      </c>
      <c r="H402" s="18">
        <f>IF(MOD(ROW()-2,12)=0,"",(D402/E402)/(D401/E401)-1)</f>
        <v>0.00513717774892686</v>
      </c>
      <c r="I402" t="str">
        <f ca="1" t="array" ref="I402">IF(MOD(ROW()-1,12)=0,IFERROR(PRODUCT(1+OFFSET(G402,-11,0,12,1))-1,""),"")</f>
        <v/>
      </c>
      <c r="J402" s="24">
        <v>43586</v>
      </c>
      <c r="K402" s="13" t="str">
        <f t="shared" si="20"/>
        <v>May</v>
      </c>
      <c r="L402" s="13">
        <f t="shared" si="21"/>
        <v>2019</v>
      </c>
    </row>
    <row r="403" spans="1:12">
      <c r="A403" s="16" t="s">
        <v>28</v>
      </c>
      <c r="B403" s="22" t="str">
        <f t="shared" si="19"/>
        <v>Real Estate fund</v>
      </c>
      <c r="C403" s="16">
        <v>12622110.98</v>
      </c>
      <c r="D403" s="16">
        <v>33423881486.51</v>
      </c>
      <c r="E403" s="16">
        <v>2668269500</v>
      </c>
      <c r="F403" s="16">
        <v>0.2049</v>
      </c>
      <c r="G403" s="16">
        <f>IF(D403=0,"",C403/D403)</f>
        <v>0.000377637498059414</v>
      </c>
      <c r="H403" s="16">
        <f>IF(MOD(ROW()-2,12)=0,"",(D403/E403)/(D402/E402)-1)</f>
        <v>0.00550481118434942</v>
      </c>
      <c r="I403" t="str">
        <f ca="1" t="array" ref="I403">IF(MOD(ROW()-1,12)=0,IFERROR(PRODUCT(1+OFFSET(G403,-11,0,12,1))-1,""),"")</f>
        <v/>
      </c>
      <c r="J403" s="23">
        <v>43617</v>
      </c>
      <c r="K403" s="13" t="str">
        <f t="shared" si="20"/>
        <v>June</v>
      </c>
      <c r="L403" s="13">
        <f t="shared" si="21"/>
        <v>2019</v>
      </c>
    </row>
    <row r="404" spans="1:12">
      <c r="A404" s="18" t="s">
        <v>28</v>
      </c>
      <c r="B404" s="21" t="str">
        <f t="shared" si="19"/>
        <v>Real Estate fund</v>
      </c>
      <c r="C404" s="18">
        <v>13110829.28</v>
      </c>
      <c r="D404" s="18">
        <v>184990916.67</v>
      </c>
      <c r="E404" s="18">
        <v>2668269500</v>
      </c>
      <c r="F404" s="18">
        <v>0.2049</v>
      </c>
      <c r="G404" s="18">
        <f>IF(D404=0,"",C404/D404)</f>
        <v>0.0708728272501511</v>
      </c>
      <c r="H404" s="18">
        <f>IF(MOD(ROW()-2,12)=0,"",(D404/E404)/(D403/E403)-1)</f>
        <v>-0.99446530718628</v>
      </c>
      <c r="I404" t="str">
        <f ca="1" t="array" ref="I404">IF(MOD(ROW()-1,12)=0,IFERROR(PRODUCT(1+OFFSET(G404,-11,0,12,1))-1,""),"")</f>
        <v/>
      </c>
      <c r="J404" s="24">
        <v>43647</v>
      </c>
      <c r="K404" s="13" t="str">
        <f t="shared" si="20"/>
        <v>July</v>
      </c>
      <c r="L404" s="13">
        <f t="shared" si="21"/>
        <v>2019</v>
      </c>
    </row>
    <row r="405" spans="1:12">
      <c r="A405" s="16" t="s">
        <v>28</v>
      </c>
      <c r="B405" s="22" t="str">
        <f t="shared" si="19"/>
        <v>Real Estate fund</v>
      </c>
      <c r="C405" s="16">
        <v>12499738.95</v>
      </c>
      <c r="D405" s="16">
        <v>33560589522.27</v>
      </c>
      <c r="E405" s="16">
        <v>2668269500</v>
      </c>
      <c r="F405" s="16">
        <v>0.2049</v>
      </c>
      <c r="G405" s="16">
        <f>IF(D405=0,"",C405/D405)</f>
        <v>0.000372452901690105</v>
      </c>
      <c r="H405" s="16">
        <f>IF(MOD(ROW()-2,12)=0,"",(D405/E405)/(D404/E404)-1)</f>
        <v>180.417499444785</v>
      </c>
      <c r="I405" t="str">
        <f ca="1" t="array" ref="I405">IF(MOD(ROW()-1,12)=0,IFERROR(PRODUCT(1+OFFSET(G405,-11,0,12,1))-1,""),"")</f>
        <v/>
      </c>
      <c r="J405" s="23">
        <v>43678</v>
      </c>
      <c r="K405" s="13" t="str">
        <f t="shared" si="20"/>
        <v>August</v>
      </c>
      <c r="L405" s="13">
        <f t="shared" si="21"/>
        <v>2019</v>
      </c>
    </row>
    <row r="406" spans="1:12">
      <c r="A406" s="18" t="s">
        <v>28</v>
      </c>
      <c r="B406" s="21" t="str">
        <f t="shared" si="19"/>
        <v>Real Estate fund</v>
      </c>
      <c r="C406" s="18">
        <v>9849529.07</v>
      </c>
      <c r="D406" s="18">
        <v>33854637843.19</v>
      </c>
      <c r="E406" s="18">
        <v>2668269500</v>
      </c>
      <c r="F406" s="18">
        <v>0.2049</v>
      </c>
      <c r="G406" s="18">
        <f>IF(D406=0,"",C406/D406)</f>
        <v>0.000290935886410059</v>
      </c>
      <c r="H406" s="18">
        <f>IF(MOD(ROW()-2,12)=0,"",(D406/E406)/(D405/E405)-1)</f>
        <v>0.00876171500875667</v>
      </c>
      <c r="I406" t="str">
        <f ca="1" t="array" ref="I406">IF(MOD(ROW()-1,12)=0,IFERROR(PRODUCT(1+OFFSET(G406,-11,0,12,1))-1,""),"")</f>
        <v/>
      </c>
      <c r="J406" s="24">
        <v>43709</v>
      </c>
      <c r="K406" s="13" t="str">
        <f t="shared" si="20"/>
        <v>September</v>
      </c>
      <c r="L406" s="13">
        <f t="shared" si="21"/>
        <v>2019</v>
      </c>
    </row>
    <row r="407" spans="1:12">
      <c r="A407" s="16" t="s">
        <v>28</v>
      </c>
      <c r="B407" s="22" t="str">
        <f t="shared" si="19"/>
        <v>Real Estate fund</v>
      </c>
      <c r="C407" s="16">
        <v>142027745.87</v>
      </c>
      <c r="D407" s="16">
        <v>34073442776.87</v>
      </c>
      <c r="E407" s="16">
        <v>2668269500</v>
      </c>
      <c r="F407" s="16">
        <v>0.2049</v>
      </c>
      <c r="G407" s="16">
        <f>IF(D407=0,"",C407/D407)</f>
        <v>0.00416828281192684</v>
      </c>
      <c r="H407" s="16">
        <f>IF(MOD(ROW()-2,12)=0,"",(D407/E407)/(D406/E406)-1)</f>
        <v>0.00646307116600897</v>
      </c>
      <c r="I407" t="str">
        <f ca="1" t="array" ref="I407">IF(MOD(ROW()-1,12)=0,IFERROR(PRODUCT(1+OFFSET(G407,-11,0,12,1))-1,""),"")</f>
        <v/>
      </c>
      <c r="J407" s="23">
        <v>43739</v>
      </c>
      <c r="K407" s="13" t="str">
        <f t="shared" si="20"/>
        <v>October</v>
      </c>
      <c r="L407" s="13">
        <f t="shared" si="21"/>
        <v>2019</v>
      </c>
    </row>
    <row r="408" spans="1:12">
      <c r="A408" s="18" t="s">
        <v>28</v>
      </c>
      <c r="B408" s="21" t="str">
        <f t="shared" si="19"/>
        <v>Real Estate fund</v>
      </c>
      <c r="C408" s="18">
        <v>7629968.97</v>
      </c>
      <c r="D408" s="18">
        <v>32499756835.87</v>
      </c>
      <c r="E408" s="18">
        <v>2668269500</v>
      </c>
      <c r="F408" s="18">
        <v>0.2049</v>
      </c>
      <c r="G408" s="18">
        <f>IF(D408=0,"",C408/D408)</f>
        <v>0.000234770032543099</v>
      </c>
      <c r="H408" s="18">
        <f>IF(MOD(ROW()-2,12)=0,"",(D408/E408)/(D407/E407)-1)</f>
        <v>-0.0461851169928816</v>
      </c>
      <c r="I408" t="str">
        <f ca="1" t="array" ref="I408">IF(MOD(ROW()-1,12)=0,IFERROR(PRODUCT(1+OFFSET(G408,-11,0,12,1))-1,""),"")</f>
        <v/>
      </c>
      <c r="J408" s="24">
        <v>43770</v>
      </c>
      <c r="K408" s="13" t="str">
        <f t="shared" si="20"/>
        <v>November</v>
      </c>
      <c r="L408" s="13">
        <f t="shared" si="21"/>
        <v>2019</v>
      </c>
    </row>
    <row r="409" spans="1:12">
      <c r="A409" s="16" t="s">
        <v>28</v>
      </c>
      <c r="B409" s="22" t="str">
        <f t="shared" si="19"/>
        <v>Real Estate fund</v>
      </c>
      <c r="C409" s="16">
        <v>137106468.27</v>
      </c>
      <c r="D409" s="16">
        <v>32766525983.33</v>
      </c>
      <c r="E409" s="16">
        <v>2668269500</v>
      </c>
      <c r="F409" s="16">
        <v>0.2049</v>
      </c>
      <c r="G409" s="16">
        <f>IF(D409=0,"",C409/D409)</f>
        <v>0.00418434558304268</v>
      </c>
      <c r="H409" s="16">
        <f>IF(MOD(ROW()-2,12)=0,"",(D409/E409)/(D408/E408)-1)</f>
        <v>0.00820834287490957</v>
      </c>
      <c r="I409">
        <f ca="1" t="array" ref="I409">IF(MOD(ROW()-1,12)=0,IFERROR(PRODUCT(1+OFFSET(G409,-11,0,12,1))-1,""),"")</f>
        <v>0.0843460796555773</v>
      </c>
      <c r="J409" s="23">
        <v>43800</v>
      </c>
      <c r="K409" s="13" t="str">
        <f t="shared" si="20"/>
        <v>December</v>
      </c>
      <c r="L409" s="13">
        <f t="shared" si="21"/>
        <v>2019</v>
      </c>
    </row>
    <row r="410" spans="1:12">
      <c r="A410" s="17" t="s">
        <v>28</v>
      </c>
      <c r="B410" s="17" t="str">
        <f t="shared" si="19"/>
        <v>Real Estate fund</v>
      </c>
      <c r="C410" s="20">
        <v>19045040.96</v>
      </c>
      <c r="D410" s="18">
        <v>31874936840.35</v>
      </c>
      <c r="E410" s="18">
        <v>31874936840.35</v>
      </c>
      <c r="F410" s="18">
        <v>-0.1028</v>
      </c>
      <c r="G410" s="17">
        <f>IF(D410=0,"",C410/D410)</f>
        <v>0.000597492665017336</v>
      </c>
      <c r="H410" s="17" t="str">
        <f>IF(MOD(ROW()-2,12)=0,"",(D410/E410)/(D409/E409)-1)</f>
        <v/>
      </c>
      <c r="I410" s="13" t="str">
        <f ca="1" t="array" ref="I410">IF(MOD(ROW()-1,12)=0,IFERROR(PRODUCT(1+OFFSET(G410,-11,0,12,1))-1,""),"")</f>
        <v/>
      </c>
      <c r="J410" s="24">
        <v>43861</v>
      </c>
      <c r="K410" s="13" t="str">
        <f t="shared" si="20"/>
        <v>January</v>
      </c>
      <c r="L410" s="13">
        <f t="shared" si="21"/>
        <v>2020</v>
      </c>
    </row>
    <row r="411" spans="1:12">
      <c r="A411" s="15" t="s">
        <v>28</v>
      </c>
      <c r="B411" s="15" t="str">
        <f t="shared" si="19"/>
        <v>Real Estate fund</v>
      </c>
      <c r="C411" s="19">
        <v>39822628.51</v>
      </c>
      <c r="D411" s="16">
        <v>22364872223.13</v>
      </c>
      <c r="E411" s="16">
        <v>2668269500</v>
      </c>
      <c r="F411" s="16">
        <v>-0.1028</v>
      </c>
      <c r="G411" s="15">
        <f>IF(D411=0,"",C411/D411)</f>
        <v>0.00178058824180605</v>
      </c>
      <c r="H411" s="15">
        <f>IF(MOD(ROW()-2,12)=0,"",(D411/E411)/(D410/E410)-1)</f>
        <v>7.38178910456009</v>
      </c>
      <c r="I411" s="13" t="str">
        <f ca="1" t="array" ref="I411">IF(MOD(ROW()-1,12)=0,IFERROR(PRODUCT(1+OFFSET(G411,-11,0,12,1))-1,""),"")</f>
        <v/>
      </c>
      <c r="J411" s="23">
        <v>43889</v>
      </c>
      <c r="K411" s="13" t="str">
        <f t="shared" si="20"/>
        <v>February</v>
      </c>
      <c r="L411" s="13">
        <f t="shared" si="21"/>
        <v>2020</v>
      </c>
    </row>
    <row r="412" spans="1:12">
      <c r="A412" s="17" t="s">
        <v>28</v>
      </c>
      <c r="B412" s="17" t="str">
        <f t="shared" si="19"/>
        <v>Real Estate fund</v>
      </c>
      <c r="C412" s="20">
        <v>111153548.03</v>
      </c>
      <c r="D412" s="18">
        <v>30494401830.63</v>
      </c>
      <c r="E412" s="18">
        <v>2668269500</v>
      </c>
      <c r="F412" s="18">
        <v>-0.1028</v>
      </c>
      <c r="G412" s="17">
        <f>IF(D412=0,"",C412/D412)</f>
        <v>0.00364504765980857</v>
      </c>
      <c r="H412" s="17">
        <f>IF(MOD(ROW()-2,12)=0,"",(D412/E412)/(D411/E411)-1)</f>
        <v>0.363495464064952</v>
      </c>
      <c r="I412" s="13" t="str">
        <f ca="1" t="array" ref="I412">IF(MOD(ROW()-1,12)=0,IFERROR(PRODUCT(1+OFFSET(G412,-11,0,12,1))-1,""),"")</f>
        <v/>
      </c>
      <c r="J412" s="24">
        <v>43921</v>
      </c>
      <c r="K412" s="13" t="str">
        <f t="shared" si="20"/>
        <v>March</v>
      </c>
      <c r="L412" s="13">
        <f t="shared" si="21"/>
        <v>2020</v>
      </c>
    </row>
    <row r="413" spans="1:12">
      <c r="A413" s="15" t="s">
        <v>28</v>
      </c>
      <c r="B413" s="15" t="str">
        <f t="shared" si="19"/>
        <v>Real Estate fund</v>
      </c>
      <c r="C413" s="19">
        <v>39579334.32</v>
      </c>
      <c r="D413" s="16">
        <v>30561609012.22</v>
      </c>
      <c r="E413" s="16">
        <v>2668269500</v>
      </c>
      <c r="F413" s="16">
        <v>-0.1028</v>
      </c>
      <c r="G413" s="15">
        <f>IF(D413=0,"",C413/D413)</f>
        <v>0.00129506709886166</v>
      </c>
      <c r="H413" s="15">
        <f>IF(MOD(ROW()-2,12)=0,"",(D413/E413)/(D412/E412)-1)</f>
        <v>0.00220391867213121</v>
      </c>
      <c r="I413" s="13" t="str">
        <f ca="1" t="array" ref="I413">IF(MOD(ROW()-1,12)=0,IFERROR(PRODUCT(1+OFFSET(G413,-11,0,12,1))-1,""),"")</f>
        <v/>
      </c>
      <c r="J413" s="23">
        <v>43951</v>
      </c>
      <c r="K413" s="13" t="str">
        <f t="shared" si="20"/>
        <v>April</v>
      </c>
      <c r="L413" s="13">
        <f t="shared" si="21"/>
        <v>2020</v>
      </c>
    </row>
    <row r="414" spans="1:12">
      <c r="A414" s="17" t="s">
        <v>28</v>
      </c>
      <c r="B414" s="17" t="str">
        <f t="shared" si="19"/>
        <v>Real Estate fund</v>
      </c>
      <c r="C414" s="20">
        <v>17905021.62</v>
      </c>
      <c r="D414" s="18">
        <v>30713026501.63</v>
      </c>
      <c r="E414" s="18">
        <v>2668269500</v>
      </c>
      <c r="F414" s="18">
        <v>-0.1028</v>
      </c>
      <c r="G414" s="17">
        <f>IF(D414=0,"",C414/D414)</f>
        <v>0.000582978092994181</v>
      </c>
      <c r="H414" s="17">
        <f>IF(MOD(ROW()-2,12)=0,"",(D414/E414)/(D413/E413)-1)</f>
        <v>0.0049544999201272</v>
      </c>
      <c r="I414" s="13" t="str">
        <f ca="1" t="array" ref="I414">IF(MOD(ROW()-1,12)=0,IFERROR(PRODUCT(1+OFFSET(G414,-11,0,12,1))-1,""),"")</f>
        <v/>
      </c>
      <c r="J414" s="24">
        <v>43982</v>
      </c>
      <c r="K414" s="13" t="str">
        <f t="shared" si="20"/>
        <v>May</v>
      </c>
      <c r="L414" s="13">
        <f t="shared" si="21"/>
        <v>2020</v>
      </c>
    </row>
    <row r="415" spans="1:12">
      <c r="A415" s="15" t="s">
        <v>28</v>
      </c>
      <c r="B415" s="15" t="str">
        <f t="shared" si="19"/>
        <v>Real Estate fund</v>
      </c>
      <c r="C415" s="19">
        <v>36349658.65</v>
      </c>
      <c r="D415" s="16">
        <v>31308273138.1</v>
      </c>
      <c r="E415" s="16">
        <v>2668269500</v>
      </c>
      <c r="F415" s="16">
        <v>-0.1028</v>
      </c>
      <c r="G415" s="15">
        <f>IF(D415=0,"",C415/D415)</f>
        <v>0.00116102406829219</v>
      </c>
      <c r="H415" s="15">
        <f>IF(MOD(ROW()-2,12)=0,"",(D415/E415)/(D414/E414)-1)</f>
        <v>0.0193809176193822</v>
      </c>
      <c r="I415" s="13" t="str">
        <f ca="1" t="array" ref="I415">IF(MOD(ROW()-1,12)=0,IFERROR(PRODUCT(1+OFFSET(G415,-11,0,12,1))-1,""),"")</f>
        <v/>
      </c>
      <c r="J415" s="23">
        <v>44012</v>
      </c>
      <c r="K415" s="13" t="str">
        <f t="shared" si="20"/>
        <v>June</v>
      </c>
      <c r="L415" s="13">
        <f t="shared" si="21"/>
        <v>2020</v>
      </c>
    </row>
    <row r="416" spans="1:12">
      <c r="A416" s="17" t="s">
        <v>28</v>
      </c>
      <c r="B416" s="17" t="str">
        <f t="shared" si="19"/>
        <v>Real Estate fund</v>
      </c>
      <c r="C416" s="20">
        <v>74820633.75</v>
      </c>
      <c r="D416" s="18">
        <v>31306401679.32</v>
      </c>
      <c r="E416" s="18">
        <v>2668269500</v>
      </c>
      <c r="F416" s="18">
        <v>-0.1028</v>
      </c>
      <c r="G416" s="17">
        <f>IF(D416=0,"",C416/D416)</f>
        <v>0.00238994677562781</v>
      </c>
      <c r="H416" s="17">
        <f>IF(MOD(ROW()-2,12)=0,"",(D416/E416)/(D415/E415)-1)</f>
        <v>-5.97752156992204e-5</v>
      </c>
      <c r="I416" s="13" t="str">
        <f ca="1" t="array" ref="I416">IF(MOD(ROW()-1,12)=0,IFERROR(PRODUCT(1+OFFSET(G416,-11,0,12,1))-1,""),"")</f>
        <v/>
      </c>
      <c r="J416" s="24">
        <v>44043</v>
      </c>
      <c r="K416" s="13" t="str">
        <f t="shared" si="20"/>
        <v>July</v>
      </c>
      <c r="L416" s="13">
        <f t="shared" si="21"/>
        <v>2020</v>
      </c>
    </row>
    <row r="417" spans="1:12">
      <c r="A417" s="15" t="s">
        <v>28</v>
      </c>
      <c r="B417" s="15" t="str">
        <f t="shared" si="19"/>
        <v>Real Estate fund</v>
      </c>
      <c r="C417" s="19">
        <v>76536962.89</v>
      </c>
      <c r="D417" s="16">
        <v>31724662915</v>
      </c>
      <c r="E417" s="16">
        <v>2668269500</v>
      </c>
      <c r="F417" s="16">
        <v>-0.1028</v>
      </c>
      <c r="G417" s="15">
        <f>IF(D417=0,"",C417/D417)</f>
        <v>0.00241253825438794</v>
      </c>
      <c r="H417" s="15">
        <f>IF(MOD(ROW()-2,12)=0,"",(D417/E417)/(D416/E416)-1)</f>
        <v>0.0133602462513696</v>
      </c>
      <c r="I417" s="13" t="str">
        <f ca="1" t="array" ref="I417">IF(MOD(ROW()-1,12)=0,IFERROR(PRODUCT(1+OFFSET(G417,-11,0,12,1))-1,""),"")</f>
        <v/>
      </c>
      <c r="J417" s="23">
        <v>44074</v>
      </c>
      <c r="K417" s="13" t="str">
        <f t="shared" si="20"/>
        <v>August</v>
      </c>
      <c r="L417" s="13">
        <f t="shared" si="21"/>
        <v>2020</v>
      </c>
    </row>
    <row r="418" spans="1:12">
      <c r="A418" s="17" t="s">
        <v>28</v>
      </c>
      <c r="B418" s="17" t="str">
        <f t="shared" si="19"/>
        <v>Real Estate fund</v>
      </c>
      <c r="C418" s="20">
        <v>71987827.96</v>
      </c>
      <c r="D418" s="18">
        <v>31743150244.08</v>
      </c>
      <c r="E418" s="18">
        <v>2668269500</v>
      </c>
      <c r="F418" s="18">
        <v>-0.1028</v>
      </c>
      <c r="G418" s="17">
        <f>IF(D418=0,"",C418/D418)</f>
        <v>0.00226782242488442</v>
      </c>
      <c r="H418" s="17">
        <f>IF(MOD(ROW()-2,12)=0,"",(D418/E418)/(D417/E417)-1)</f>
        <v>0.000582743121007701</v>
      </c>
      <c r="I418" s="13" t="str">
        <f ca="1" t="array" ref="I418">IF(MOD(ROW()-1,12)=0,IFERROR(PRODUCT(1+OFFSET(G418,-11,0,12,1))-1,""),"")</f>
        <v/>
      </c>
      <c r="J418" s="24">
        <v>44104</v>
      </c>
      <c r="K418" s="13" t="str">
        <f t="shared" si="20"/>
        <v>September</v>
      </c>
      <c r="L418" s="13">
        <f t="shared" si="21"/>
        <v>2020</v>
      </c>
    </row>
    <row r="419" spans="1:12">
      <c r="A419" s="15" t="s">
        <v>28</v>
      </c>
      <c r="B419" s="15" t="str">
        <f t="shared" si="19"/>
        <v>Real Estate fund</v>
      </c>
      <c r="C419" s="19">
        <v>57198329.71</v>
      </c>
      <c r="D419" s="16">
        <v>29908295458.91</v>
      </c>
      <c r="E419" s="16">
        <v>2668269500</v>
      </c>
      <c r="F419" s="16">
        <v>-0.1028</v>
      </c>
      <c r="G419" s="15">
        <f>IF(D419=0,"",C419/D419)</f>
        <v>0.00191245702345635</v>
      </c>
      <c r="H419" s="15">
        <f>IF(MOD(ROW()-2,12)=0,"",(D419/E419)/(D418/E418)-1)</f>
        <v>-0.0578031723714063</v>
      </c>
      <c r="I419" s="13" t="str">
        <f ca="1" t="array" ref="I419">IF(MOD(ROW()-1,12)=0,IFERROR(PRODUCT(1+OFFSET(G419,-11,0,12,1))-1,""),"")</f>
        <v/>
      </c>
      <c r="J419" s="23">
        <v>44135</v>
      </c>
      <c r="K419" s="13" t="str">
        <f t="shared" si="20"/>
        <v>October</v>
      </c>
      <c r="L419" s="13">
        <f t="shared" si="21"/>
        <v>2020</v>
      </c>
    </row>
    <row r="420" spans="1:12">
      <c r="A420" s="17" t="s">
        <v>28</v>
      </c>
      <c r="B420" s="17" t="str">
        <f t="shared" si="19"/>
        <v>Real Estate fund</v>
      </c>
      <c r="C420" s="20">
        <v>33080321.94</v>
      </c>
      <c r="D420" s="18">
        <v>29937020234.05</v>
      </c>
      <c r="E420" s="18">
        <v>2668269500</v>
      </c>
      <c r="F420" s="18">
        <v>-0.1028</v>
      </c>
      <c r="G420" s="17">
        <f>IF(D420=0,"",C420/D420)</f>
        <v>0.00110499714672253</v>
      </c>
      <c r="H420" s="17">
        <f>IF(MOD(ROW()-2,12)=0,"",(D420/E420)/(D419/E419)-1)</f>
        <v>0.000960428359398247</v>
      </c>
      <c r="I420" s="13" t="str">
        <f ca="1" t="array" ref="I420">IF(MOD(ROW()-1,12)=0,IFERROR(PRODUCT(1+OFFSET(G420,-11,0,12,1))-1,""),"")</f>
        <v/>
      </c>
      <c r="J420" s="24">
        <v>44165</v>
      </c>
      <c r="K420" s="13" t="str">
        <f t="shared" si="20"/>
        <v>November</v>
      </c>
      <c r="L420" s="13">
        <f t="shared" si="21"/>
        <v>2020</v>
      </c>
    </row>
    <row r="421" spans="1:12">
      <c r="A421" s="15" t="s">
        <v>28</v>
      </c>
      <c r="B421" s="15" t="str">
        <f t="shared" si="19"/>
        <v>Real Estate fund</v>
      </c>
      <c r="C421" s="19">
        <v>55305493.89</v>
      </c>
      <c r="D421" s="16">
        <v>30453261324.52</v>
      </c>
      <c r="E421" s="16">
        <v>2668269500</v>
      </c>
      <c r="F421" s="16">
        <v>-0.1028</v>
      </c>
      <c r="G421" s="15">
        <f>IF(D421=0,"",C421/D421)</f>
        <v>0.00181607786767553</v>
      </c>
      <c r="H421" s="15">
        <f>IF(MOD(ROW()-2,12)=0,"",(D421/E421)/(D420/E420)-1)</f>
        <v>0.0172442376173041</v>
      </c>
      <c r="I421" s="13">
        <f ca="1" t="array" ref="I421">IF(MOD(ROW()-1,12)=0,IFERROR(PRODUCT(1+OFFSET(G421,-11,0,12,1))-1,""),"")</f>
        <v>0.0211644146414955</v>
      </c>
      <c r="J421" s="23">
        <v>44196</v>
      </c>
      <c r="K421" s="13" t="str">
        <f t="shared" si="20"/>
        <v>December</v>
      </c>
      <c r="L421" s="13">
        <f t="shared" si="21"/>
        <v>2020</v>
      </c>
    </row>
    <row r="422" spans="1:12">
      <c r="A422" s="15" t="s">
        <v>29</v>
      </c>
      <c r="B422" s="15" t="str">
        <f t="shared" si="19"/>
        <v>Cash/Money Market Fund</v>
      </c>
      <c r="C422" s="16">
        <v>50325257</v>
      </c>
      <c r="D422" s="16">
        <v>42413567476</v>
      </c>
      <c r="E422" s="16">
        <v>42436773742</v>
      </c>
      <c r="F422" s="16">
        <v>0.1208</v>
      </c>
      <c r="G422" s="15">
        <f>IF(D422=0,"",C422/D422)</f>
        <v>0.00118653676157934</v>
      </c>
      <c r="H422" s="15" t="str">
        <f>IF(MOD(ROW()-2,12)=0,"",(D422/E422)/(D421/E421)-1)</f>
        <v/>
      </c>
      <c r="I422" s="13" t="str">
        <f ca="1" t="array" ref="I422">IF(MOD(ROW()-1,12)=0,IFERROR(PRODUCT(1+OFFSET(G422,-11,0,12,1))-1,""),"")</f>
        <v/>
      </c>
      <c r="J422" s="23">
        <v>45291</v>
      </c>
      <c r="K422" s="13" t="str">
        <f t="shared" si="20"/>
        <v>December</v>
      </c>
      <c r="L422" s="13">
        <f t="shared" si="21"/>
        <v>2023</v>
      </c>
    </row>
    <row r="423" spans="1:12">
      <c r="A423" s="17" t="s">
        <v>29</v>
      </c>
      <c r="B423" s="17" t="str">
        <f t="shared" si="19"/>
        <v>Cash/Money Market Fund</v>
      </c>
      <c r="C423" s="18">
        <v>12329473</v>
      </c>
      <c r="D423" s="18">
        <v>41569210689</v>
      </c>
      <c r="E423" s="18">
        <v>41323876905</v>
      </c>
      <c r="F423" s="18">
        <v>0.1208</v>
      </c>
      <c r="G423" s="17">
        <f>IF(D423=0,"",C423/D423)</f>
        <v>0.000296601085169573</v>
      </c>
      <c r="H423" s="17">
        <f>IF(MOD(ROW()-2,12)=0,"",(D423/E423)/(D422/E422)-1)</f>
        <v>0.00648724385468169</v>
      </c>
      <c r="I423" s="13" t="str">
        <f ca="1" t="array" ref="I423">IF(MOD(ROW()-1,12)=0,IFERROR(PRODUCT(1+OFFSET(G423,-11,0,12,1))-1,""),"")</f>
        <v/>
      </c>
      <c r="J423" s="24">
        <v>45260</v>
      </c>
      <c r="K423" s="13" t="str">
        <f t="shared" si="20"/>
        <v>November</v>
      </c>
      <c r="L423" s="13">
        <f t="shared" si="21"/>
        <v>2023</v>
      </c>
    </row>
    <row r="424" spans="1:12">
      <c r="A424" s="15" t="s">
        <v>29</v>
      </c>
      <c r="B424" s="15" t="str">
        <f t="shared" si="19"/>
        <v>Cash/Money Market Fund</v>
      </c>
      <c r="C424" s="16">
        <v>52622919</v>
      </c>
      <c r="D424" s="16">
        <v>42337877188</v>
      </c>
      <c r="E424" s="16">
        <v>42136941182</v>
      </c>
      <c r="F424" s="16">
        <v>0.1208</v>
      </c>
      <c r="G424" s="15">
        <f>IF(D424=0,"",C424/D424)</f>
        <v>0.00124292766891286</v>
      </c>
      <c r="H424" s="15">
        <f>IF(MOD(ROW()-2,12)=0,"",(D424/E424)/(D423/E423)-1)</f>
        <v>-0.0011613160321633</v>
      </c>
      <c r="I424" s="13" t="str">
        <f ca="1" t="array" ref="I424">IF(MOD(ROW()-1,12)=0,IFERROR(PRODUCT(1+OFFSET(G424,-11,0,12,1))-1,""),"")</f>
        <v/>
      </c>
      <c r="J424" s="23">
        <v>45230</v>
      </c>
      <c r="K424" s="13" t="str">
        <f t="shared" si="20"/>
        <v>October</v>
      </c>
      <c r="L424" s="13">
        <f t="shared" si="21"/>
        <v>2023</v>
      </c>
    </row>
    <row r="425" spans="1:12">
      <c r="A425" s="17" t="s">
        <v>29</v>
      </c>
      <c r="B425" s="17" t="str">
        <f t="shared" si="19"/>
        <v>Cash/Money Market Fund</v>
      </c>
      <c r="C425" s="18">
        <v>53925042</v>
      </c>
      <c r="D425" s="18">
        <v>43920968213</v>
      </c>
      <c r="E425" s="18">
        <v>41387568994</v>
      </c>
      <c r="F425" s="18">
        <v>0.1208</v>
      </c>
      <c r="G425" s="17">
        <f>IF(D425=0,"",C425/D425)</f>
        <v>0.00122777443653983</v>
      </c>
      <c r="H425" s="17">
        <f>IF(MOD(ROW()-2,12)=0,"",(D425/E425)/(D424/E424)-1)</f>
        <v>0.0561750763096915</v>
      </c>
      <c r="I425" s="13" t="str">
        <f ca="1" t="array" ref="I425">IF(MOD(ROW()-1,12)=0,IFERROR(PRODUCT(1+OFFSET(G425,-11,0,12,1))-1,""),"")</f>
        <v/>
      </c>
      <c r="J425" s="24">
        <v>45199</v>
      </c>
      <c r="K425" s="13" t="str">
        <f t="shared" si="20"/>
        <v>September</v>
      </c>
      <c r="L425" s="13">
        <f t="shared" si="21"/>
        <v>2023</v>
      </c>
    </row>
    <row r="426" spans="1:12">
      <c r="A426" s="15" t="s">
        <v>29</v>
      </c>
      <c r="B426" s="15" t="str">
        <f t="shared" si="19"/>
        <v>Cash/Money Market Fund</v>
      </c>
      <c r="C426" s="16">
        <v>50506050.61</v>
      </c>
      <c r="D426" s="16">
        <v>42786675591.3152</v>
      </c>
      <c r="E426" s="16">
        <v>42269876691.34</v>
      </c>
      <c r="F426" s="16">
        <v>0.1208</v>
      </c>
      <c r="G426" s="15">
        <f>IF(D426=0,"",C426/D426)</f>
        <v>0.00118041539596153</v>
      </c>
      <c r="H426" s="15">
        <f>IF(MOD(ROW()-2,12)=0,"",(D426/E426)/(D425/E425)-1)</f>
        <v>-0.0461599015145152</v>
      </c>
      <c r="I426" s="13" t="str">
        <f ca="1" t="array" ref="I426">IF(MOD(ROW()-1,12)=0,IFERROR(PRODUCT(1+OFFSET(G426,-11,0,12,1))-1,""),"")</f>
        <v/>
      </c>
      <c r="J426" s="23">
        <v>45169</v>
      </c>
      <c r="K426" s="13" t="str">
        <f t="shared" si="20"/>
        <v>August</v>
      </c>
      <c r="L426" s="13">
        <f t="shared" si="21"/>
        <v>2023</v>
      </c>
    </row>
    <row r="427" spans="1:12">
      <c r="A427" s="17" t="s">
        <v>29</v>
      </c>
      <c r="B427" s="17" t="str">
        <f t="shared" si="19"/>
        <v>Cash/Money Market Fund</v>
      </c>
      <c r="C427" s="18">
        <v>54676179</v>
      </c>
      <c r="D427" s="18">
        <v>44709857641</v>
      </c>
      <c r="E427" s="18">
        <v>44798371054</v>
      </c>
      <c r="F427" s="18">
        <v>0.1208</v>
      </c>
      <c r="G427" s="17">
        <f>IF(D427=0,"",C427/D427)</f>
        <v>0.00122291105104886</v>
      </c>
      <c r="H427" s="17">
        <f>IF(MOD(ROW()-2,12)=0,"",(D427/E427)/(D426/E426)-1)</f>
        <v>-0.0140304536598154</v>
      </c>
      <c r="I427" s="13" t="str">
        <f ca="1" t="array" ref="I427">IF(MOD(ROW()-1,12)=0,IFERROR(PRODUCT(1+OFFSET(G427,-11,0,12,1))-1,""),"")</f>
        <v/>
      </c>
      <c r="J427" s="24">
        <v>45138</v>
      </c>
      <c r="K427" s="13" t="str">
        <f t="shared" si="20"/>
        <v>July</v>
      </c>
      <c r="L427" s="13">
        <f t="shared" si="21"/>
        <v>2023</v>
      </c>
    </row>
    <row r="428" spans="1:12">
      <c r="A428" s="15" t="s">
        <v>29</v>
      </c>
      <c r="B428" s="15" t="str">
        <f t="shared" si="19"/>
        <v>Cash/Money Market Fund</v>
      </c>
      <c r="C428" s="16">
        <v>54676179</v>
      </c>
      <c r="D428" s="16">
        <v>44709857641</v>
      </c>
      <c r="E428" s="16">
        <v>44798371054</v>
      </c>
      <c r="F428" s="16">
        <v>0.1208</v>
      </c>
      <c r="G428" s="15">
        <f>IF(D428=0,"",C428/D428)</f>
        <v>0.00122291105104886</v>
      </c>
      <c r="H428" s="15">
        <f>IF(MOD(ROW()-2,12)=0,"",(D428/E428)/(D427/E427)-1)</f>
        <v>0</v>
      </c>
      <c r="I428" s="13" t="str">
        <f ca="1" t="array" ref="I428">IF(MOD(ROW()-1,12)=0,IFERROR(PRODUCT(1+OFFSET(G428,-11,0,12,1))-1,""),"")</f>
        <v/>
      </c>
      <c r="J428" s="23">
        <v>45107</v>
      </c>
      <c r="K428" s="13" t="str">
        <f t="shared" si="20"/>
        <v>June</v>
      </c>
      <c r="L428" s="13">
        <f t="shared" si="21"/>
        <v>2023</v>
      </c>
    </row>
    <row r="429" spans="1:12">
      <c r="A429" s="17" t="s">
        <v>29</v>
      </c>
      <c r="B429" s="17" t="str">
        <f t="shared" si="19"/>
        <v>Cash/Money Market Fund</v>
      </c>
      <c r="C429" s="18">
        <v>57007379</v>
      </c>
      <c r="D429" s="18">
        <v>47433121566</v>
      </c>
      <c r="E429" s="18">
        <v>46832219734</v>
      </c>
      <c r="F429" s="18">
        <v>0.1208</v>
      </c>
      <c r="G429" s="17">
        <f>IF(D429=0,"",C429/D429)</f>
        <v>0.00120184750903813</v>
      </c>
      <c r="H429" s="17">
        <f>IF(MOD(ROW()-2,12)=0,"",(D429/E429)/(D428/E428)-1)</f>
        <v>0.0148360802498393</v>
      </c>
      <c r="I429" s="13" t="str">
        <f ca="1" t="array" ref="I429">IF(MOD(ROW()-1,12)=0,IFERROR(PRODUCT(1+OFFSET(G429,-11,0,12,1))-1,""),"")</f>
        <v/>
      </c>
      <c r="J429" s="24">
        <v>45077</v>
      </c>
      <c r="K429" s="13" t="str">
        <f t="shared" si="20"/>
        <v>May</v>
      </c>
      <c r="L429" s="13">
        <f t="shared" si="21"/>
        <v>2023</v>
      </c>
    </row>
    <row r="430" spans="1:12">
      <c r="A430" s="15" t="s">
        <v>29</v>
      </c>
      <c r="B430" s="15" t="str">
        <f t="shared" si="19"/>
        <v>Cash/Money Market Fund</v>
      </c>
      <c r="C430" s="16">
        <v>57007379</v>
      </c>
      <c r="D430" s="16">
        <v>42398791209</v>
      </c>
      <c r="E430" s="16">
        <v>41643192319</v>
      </c>
      <c r="F430" s="16">
        <v>0.1208</v>
      </c>
      <c r="G430" s="15">
        <f>IF(D430=0,"",C430/D430)</f>
        <v>0.00134455198779108</v>
      </c>
      <c r="H430" s="15">
        <f>IF(MOD(ROW()-2,12)=0,"",(D430/E430)/(D429/E429)-1)</f>
        <v>0.0052463311399138</v>
      </c>
      <c r="I430" s="13" t="str">
        <f ca="1" t="array" ref="I430">IF(MOD(ROW()-1,12)=0,IFERROR(PRODUCT(1+OFFSET(G430,-11,0,12,1))-1,""),"")</f>
        <v/>
      </c>
      <c r="J430" s="23">
        <v>45046</v>
      </c>
      <c r="K430" s="13" t="str">
        <f t="shared" si="20"/>
        <v>April</v>
      </c>
      <c r="L430" s="13">
        <f t="shared" si="21"/>
        <v>2023</v>
      </c>
    </row>
    <row r="431" spans="1:12">
      <c r="A431" s="17" t="s">
        <v>29</v>
      </c>
      <c r="B431" s="17" t="str">
        <f t="shared" si="19"/>
        <v>Cash/Money Market Fund</v>
      </c>
      <c r="C431" s="18">
        <v>59112572</v>
      </c>
      <c r="D431" s="18">
        <v>44868427600</v>
      </c>
      <c r="E431" s="18">
        <v>43884613644</v>
      </c>
      <c r="F431" s="18">
        <v>0.1208</v>
      </c>
      <c r="G431" s="17">
        <f>IF(D431=0,"",C431/D431)</f>
        <v>0.00131746475555118</v>
      </c>
      <c r="H431" s="17">
        <f>IF(MOD(ROW()-2,12)=0,"",(D431/E431)/(D430/E430)-1)</f>
        <v>0.00419744134097266</v>
      </c>
      <c r="I431" s="13" t="str">
        <f ca="1" t="array" ref="I431">IF(MOD(ROW()-1,12)=0,IFERROR(PRODUCT(1+OFFSET(G431,-11,0,12,1))-1,""),"")</f>
        <v/>
      </c>
      <c r="J431" s="24">
        <v>45016</v>
      </c>
      <c r="K431" s="13" t="str">
        <f t="shared" si="20"/>
        <v>March</v>
      </c>
      <c r="L431" s="13">
        <f t="shared" si="21"/>
        <v>2023</v>
      </c>
    </row>
    <row r="432" spans="1:12">
      <c r="A432" s="15" t="s">
        <v>29</v>
      </c>
      <c r="B432" s="15" t="str">
        <f t="shared" si="19"/>
        <v>Cash/Money Market Fund</v>
      </c>
      <c r="C432" s="16">
        <v>52073676</v>
      </c>
      <c r="D432" s="16">
        <v>47487484006</v>
      </c>
      <c r="E432" s="16">
        <v>46279478103</v>
      </c>
      <c r="F432" s="16">
        <v>0.1208</v>
      </c>
      <c r="G432" s="15">
        <f>IF(D432=0,"",C432/D432)</f>
        <v>0.00109657685788155</v>
      </c>
      <c r="H432" s="15">
        <f>IF(MOD(ROW()-2,12)=0,"",(D432/E432)/(D431/E431)-1)</f>
        <v>0.00360342945167225</v>
      </c>
      <c r="I432" s="13" t="str">
        <f ca="1" t="array" ref="I432">IF(MOD(ROW()-1,12)=0,IFERROR(PRODUCT(1+OFFSET(G432,-11,0,12,1))-1,""),"")</f>
        <v/>
      </c>
      <c r="J432" s="23">
        <v>44985</v>
      </c>
      <c r="K432" s="13" t="str">
        <f t="shared" si="20"/>
        <v>February</v>
      </c>
      <c r="L432" s="13">
        <f t="shared" si="21"/>
        <v>2023</v>
      </c>
    </row>
    <row r="433" spans="1:12">
      <c r="A433" s="17" t="s">
        <v>29</v>
      </c>
      <c r="B433" s="17" t="str">
        <f t="shared" si="19"/>
        <v>Cash/Money Market Fund</v>
      </c>
      <c r="C433" s="18">
        <v>55423792</v>
      </c>
      <c r="D433" s="18">
        <v>46660497618</v>
      </c>
      <c r="E433" s="18">
        <v>46097955954</v>
      </c>
      <c r="F433" s="18">
        <v>0.1208</v>
      </c>
      <c r="G433" s="17">
        <f>IF(D433=0,"",C433/D433)</f>
        <v>0.0011878097069119</v>
      </c>
      <c r="H433" s="17">
        <f>IF(MOD(ROW()-2,12)=0,"",(D433/E433)/(D432/E432)-1)</f>
        <v>-0.0135456553440831</v>
      </c>
      <c r="I433" s="13">
        <f ca="1" t="array" ref="I433">IF(MOD(ROW()-1,12)=0,IFERROR(PRODUCT(1+OFFSET(G433,-11,0,12,1))-1,""),"")</f>
        <v>0.0138146201157103</v>
      </c>
      <c r="J433" s="24">
        <v>44957</v>
      </c>
      <c r="K433" s="13" t="str">
        <f t="shared" si="20"/>
        <v>January</v>
      </c>
      <c r="L433" s="13">
        <f t="shared" si="21"/>
        <v>2023</v>
      </c>
    </row>
    <row r="434" spans="1:12">
      <c r="A434" s="15" t="s">
        <v>29</v>
      </c>
      <c r="B434" s="15" t="str">
        <f t="shared" si="19"/>
        <v>Cash/Money Market Fund</v>
      </c>
      <c r="C434" s="16">
        <v>35032338</v>
      </c>
      <c r="D434" s="16">
        <v>43457678949</v>
      </c>
      <c r="E434" s="16">
        <v>43259061068</v>
      </c>
      <c r="F434" s="16">
        <v>0.12185</v>
      </c>
      <c r="G434" s="15">
        <f>IF(D434=0,"",C434/D434)</f>
        <v>0.000806125380996818</v>
      </c>
      <c r="H434" s="15" t="str">
        <f>IF(MOD(ROW()-2,12)=0,"",(D434/E434)/(D433/E433)-1)</f>
        <v/>
      </c>
      <c r="I434" s="13" t="str">
        <f ca="1" t="array" ref="I434">IF(MOD(ROW()-1,12)=0,IFERROR(PRODUCT(1+OFFSET(G434,-11,0,12,1))-1,""),"")</f>
        <v/>
      </c>
      <c r="J434" s="23">
        <v>44926</v>
      </c>
      <c r="K434" s="13" t="str">
        <f t="shared" si="20"/>
        <v>December</v>
      </c>
      <c r="L434" s="13">
        <f t="shared" si="21"/>
        <v>2022</v>
      </c>
    </row>
    <row r="435" spans="1:12">
      <c r="A435" s="17" t="s">
        <v>29</v>
      </c>
      <c r="B435" s="17" t="str">
        <f t="shared" si="19"/>
        <v>Cash/Money Market Fund</v>
      </c>
      <c r="C435" s="18">
        <v>29828412</v>
      </c>
      <c r="D435" s="18">
        <v>25609530965</v>
      </c>
      <c r="E435" s="18">
        <v>25256349247</v>
      </c>
      <c r="F435" s="18">
        <v>0.12185</v>
      </c>
      <c r="G435" s="17">
        <f>IF(D435=0,"",C435/D435)</f>
        <v>0.00116473870766184</v>
      </c>
      <c r="H435" s="17">
        <f>IF(MOD(ROW()-2,12)=0,"",(D435/E435)/(D434/E434)-1)</f>
        <v>0.009349592079688</v>
      </c>
      <c r="I435" s="13" t="str">
        <f ca="1" t="array" ref="I435">IF(MOD(ROW()-1,12)=0,IFERROR(PRODUCT(1+OFFSET(G435,-11,0,12,1))-1,""),"")</f>
        <v/>
      </c>
      <c r="J435" s="24">
        <v>44895</v>
      </c>
      <c r="K435" s="13" t="str">
        <f t="shared" si="20"/>
        <v>November</v>
      </c>
      <c r="L435" s="13">
        <f t="shared" si="21"/>
        <v>2022</v>
      </c>
    </row>
    <row r="436" spans="1:12">
      <c r="A436" s="15" t="s">
        <v>29</v>
      </c>
      <c r="B436" s="15" t="str">
        <f t="shared" si="19"/>
        <v>Cash/Money Market Fund</v>
      </c>
      <c r="C436" s="16">
        <v>30080438</v>
      </c>
      <c r="D436" s="16">
        <v>24574935750</v>
      </c>
      <c r="E436" s="16">
        <v>24083580633</v>
      </c>
      <c r="F436" s="16">
        <v>0.12185</v>
      </c>
      <c r="G436" s="15">
        <f>IF(D436=0,"",C436/D436)</f>
        <v>0.00122402916150045</v>
      </c>
      <c r="H436" s="15">
        <f>IF(MOD(ROW()-2,12)=0,"",(D436/E436)/(D435/E435)-1)</f>
        <v>0.00632968707026271</v>
      </c>
      <c r="I436" s="13" t="str">
        <f ca="1" t="array" ref="I436">IF(MOD(ROW()-1,12)=0,IFERROR(PRODUCT(1+OFFSET(G436,-11,0,12,1))-1,""),"")</f>
        <v/>
      </c>
      <c r="J436" s="23">
        <v>44865</v>
      </c>
      <c r="K436" s="13" t="str">
        <f t="shared" si="20"/>
        <v>October</v>
      </c>
      <c r="L436" s="13">
        <f t="shared" si="21"/>
        <v>2022</v>
      </c>
    </row>
    <row r="437" spans="1:12">
      <c r="A437" s="17" t="s">
        <v>29</v>
      </c>
      <c r="B437" s="17" t="str">
        <f t="shared" si="19"/>
        <v>Cash/Money Market Fund</v>
      </c>
      <c r="C437" s="18">
        <v>25912512</v>
      </c>
      <c r="D437" s="18">
        <v>23690790552</v>
      </c>
      <c r="E437" s="18">
        <v>23015492738</v>
      </c>
      <c r="F437" s="18">
        <v>0.12185</v>
      </c>
      <c r="G437" s="17">
        <f>IF(D437=0,"",C437/D437)</f>
        <v>0.00109377996243407</v>
      </c>
      <c r="H437" s="17">
        <f>IF(MOD(ROW()-2,12)=0,"",(D437/E437)/(D436/E436)-1)</f>
        <v>0.00876020500432095</v>
      </c>
      <c r="I437" s="13" t="str">
        <f ca="1" t="array" ref="I437">IF(MOD(ROW()-1,12)=0,IFERROR(PRODUCT(1+OFFSET(G437,-11,0,12,1))-1,""),"")</f>
        <v/>
      </c>
      <c r="J437" s="24">
        <v>44834</v>
      </c>
      <c r="K437" s="13" t="str">
        <f t="shared" si="20"/>
        <v>September</v>
      </c>
      <c r="L437" s="13">
        <f t="shared" si="21"/>
        <v>2022</v>
      </c>
    </row>
    <row r="438" spans="1:12">
      <c r="A438" s="15" t="s">
        <v>29</v>
      </c>
      <c r="B438" s="15" t="str">
        <f t="shared" si="19"/>
        <v>Cash/Money Market Fund</v>
      </c>
      <c r="C438" s="16">
        <v>25745234</v>
      </c>
      <c r="D438" s="16">
        <v>20056895583</v>
      </c>
      <c r="E438" s="16">
        <v>19669810348</v>
      </c>
      <c r="F438" s="16">
        <v>0.12185</v>
      </c>
      <c r="G438" s="15">
        <f>IF(D438=0,"",C438/D438)</f>
        <v>0.00128361011271462</v>
      </c>
      <c r="H438" s="15">
        <f>IF(MOD(ROW()-2,12)=0,"",(D438/E438)/(D437/E437)-1)</f>
        <v>-0.009386448213343</v>
      </c>
      <c r="I438" s="13" t="str">
        <f ca="1" t="array" ref="I438">IF(MOD(ROW()-1,12)=0,IFERROR(PRODUCT(1+OFFSET(G438,-11,0,12,1))-1,""),"")</f>
        <v/>
      </c>
      <c r="J438" s="23">
        <v>44804</v>
      </c>
      <c r="K438" s="13" t="str">
        <f t="shared" si="20"/>
        <v>August</v>
      </c>
      <c r="L438" s="13">
        <f t="shared" si="21"/>
        <v>2022</v>
      </c>
    </row>
    <row r="439" spans="1:12">
      <c r="A439" s="17" t="s">
        <v>29</v>
      </c>
      <c r="B439" s="17" t="str">
        <f t="shared" si="19"/>
        <v>Cash/Money Market Fund</v>
      </c>
      <c r="C439" s="18">
        <v>25282879</v>
      </c>
      <c r="D439" s="18">
        <v>20840760358</v>
      </c>
      <c r="E439" s="18">
        <v>20433606476</v>
      </c>
      <c r="F439" s="18">
        <v>0.12185</v>
      </c>
      <c r="G439" s="17">
        <f>IF(D439=0,"",C439/D439)</f>
        <v>0.00121314570897097</v>
      </c>
      <c r="H439" s="17">
        <f>IF(MOD(ROW()-2,12)=0,"",(D439/E439)/(D438/E438)-1)</f>
        <v>0.00024178595408797</v>
      </c>
      <c r="I439" s="13" t="str">
        <f ca="1" t="array" ref="I439">IF(MOD(ROW()-1,12)=0,IFERROR(PRODUCT(1+OFFSET(G439,-11,0,12,1))-1,""),"")</f>
        <v/>
      </c>
      <c r="J439" s="24">
        <v>44773</v>
      </c>
      <c r="K439" s="13" t="str">
        <f t="shared" si="20"/>
        <v>July</v>
      </c>
      <c r="L439" s="13">
        <f t="shared" si="21"/>
        <v>2022</v>
      </c>
    </row>
    <row r="440" spans="1:12">
      <c r="A440" s="15" t="s">
        <v>29</v>
      </c>
      <c r="B440" s="15" t="str">
        <f t="shared" si="19"/>
        <v>Cash/Money Market Fund</v>
      </c>
      <c r="C440" s="16">
        <v>23503369</v>
      </c>
      <c r="D440" s="16">
        <v>19638971501</v>
      </c>
      <c r="E440" s="16">
        <v>1332758200</v>
      </c>
      <c r="F440" s="16">
        <v>0.12185</v>
      </c>
      <c r="G440" s="15">
        <f>IF(D440=0,"",C440/D440)</f>
        <v>0.001196771887917</v>
      </c>
      <c r="H440" s="15">
        <f>IF(MOD(ROW()-2,12)=0,"",(D440/E440)/(D439/E439)-1)</f>
        <v>13.4477042218556</v>
      </c>
      <c r="I440" s="13" t="str">
        <f ca="1" t="array" ref="I440">IF(MOD(ROW()-1,12)=0,IFERROR(PRODUCT(1+OFFSET(G440,-11,0,12,1))-1,""),"")</f>
        <v/>
      </c>
      <c r="J440" s="23">
        <v>44742</v>
      </c>
      <c r="K440" s="13" t="str">
        <f t="shared" si="20"/>
        <v>June</v>
      </c>
      <c r="L440" s="13">
        <f t="shared" si="21"/>
        <v>2022</v>
      </c>
    </row>
    <row r="441" spans="1:12">
      <c r="A441" s="17" t="s">
        <v>29</v>
      </c>
      <c r="B441" s="17" t="str">
        <f t="shared" si="19"/>
        <v>Cash/Money Market Fund</v>
      </c>
      <c r="C441" s="18">
        <v>25136726</v>
      </c>
      <c r="D441" s="18">
        <v>19916100399</v>
      </c>
      <c r="E441" s="18">
        <v>19398191634</v>
      </c>
      <c r="F441" s="18">
        <v>0.12185</v>
      </c>
      <c r="G441" s="17">
        <f>IF(D441=0,"",C441/D441)</f>
        <v>0.00126213091400474</v>
      </c>
      <c r="H441" s="17">
        <f>IF(MOD(ROW()-2,12)=0,"",(D441/E441)/(D440/E440)-1)</f>
        <v>-0.93032520735761</v>
      </c>
      <c r="I441" s="13" t="str">
        <f ca="1" t="array" ref="I441">IF(MOD(ROW()-1,12)=0,IFERROR(PRODUCT(1+OFFSET(G441,-11,0,12,1))-1,""),"")</f>
        <v/>
      </c>
      <c r="J441" s="24">
        <v>44712</v>
      </c>
      <c r="K441" s="13" t="str">
        <f t="shared" si="20"/>
        <v>May</v>
      </c>
      <c r="L441" s="13">
        <f t="shared" si="21"/>
        <v>2022</v>
      </c>
    </row>
    <row r="442" spans="1:12">
      <c r="A442" s="15" t="s">
        <v>29</v>
      </c>
      <c r="B442" s="15" t="str">
        <f t="shared" si="19"/>
        <v>Cash/Money Market Fund</v>
      </c>
      <c r="C442" s="16">
        <v>23772557</v>
      </c>
      <c r="D442" s="16">
        <v>20598883479</v>
      </c>
      <c r="E442" s="16">
        <v>20045442756</v>
      </c>
      <c r="F442" s="16">
        <v>0.12185</v>
      </c>
      <c r="G442" s="15">
        <f>IF(D442=0,"",C442/D442)</f>
        <v>0.00115407017201857</v>
      </c>
      <c r="H442" s="15">
        <f>IF(MOD(ROW()-2,12)=0,"",(D442/E442)/(D441/E441)-1)</f>
        <v>0.000886810402145111</v>
      </c>
      <c r="I442" s="13" t="str">
        <f ca="1" t="array" ref="I442">IF(MOD(ROW()-1,12)=0,IFERROR(PRODUCT(1+OFFSET(G442,-11,0,12,1))-1,""),"")</f>
        <v/>
      </c>
      <c r="J442" s="23">
        <v>44681</v>
      </c>
      <c r="K442" s="13" t="str">
        <f t="shared" si="20"/>
        <v>April</v>
      </c>
      <c r="L442" s="13">
        <f t="shared" si="21"/>
        <v>2022</v>
      </c>
    </row>
    <row r="443" spans="1:12">
      <c r="A443" s="17" t="s">
        <v>29</v>
      </c>
      <c r="B443" s="17" t="str">
        <f t="shared" si="19"/>
        <v>Cash/Money Market Fund</v>
      </c>
      <c r="C443" s="18">
        <v>26655815</v>
      </c>
      <c r="D443" s="18">
        <v>21280431793</v>
      </c>
      <c r="E443" s="18">
        <v>20694643889</v>
      </c>
      <c r="F443" s="18">
        <v>0.12185</v>
      </c>
      <c r="G443" s="17">
        <f>IF(D443=0,"",C443/D443)</f>
        <v>0.0012525974688525</v>
      </c>
      <c r="H443" s="17">
        <f>IF(MOD(ROW()-2,12)=0,"",(D443/E443)/(D442/E442)-1)</f>
        <v>0.00067822739219392</v>
      </c>
      <c r="I443" s="13" t="str">
        <f ca="1" t="array" ref="I443">IF(MOD(ROW()-1,12)=0,IFERROR(PRODUCT(1+OFFSET(G443,-11,0,12,1))-1,""),"")</f>
        <v/>
      </c>
      <c r="J443" s="24">
        <v>44651</v>
      </c>
      <c r="K443" s="13" t="str">
        <f t="shared" si="20"/>
        <v>March</v>
      </c>
      <c r="L443" s="13">
        <f t="shared" si="21"/>
        <v>2022</v>
      </c>
    </row>
    <row r="444" spans="1:12">
      <c r="A444" s="15" t="s">
        <v>29</v>
      </c>
      <c r="B444" s="15" t="str">
        <f t="shared" si="19"/>
        <v>Cash/Money Market Fund</v>
      </c>
      <c r="C444" s="16">
        <v>24259298</v>
      </c>
      <c r="D444" s="16">
        <v>21691694425</v>
      </c>
      <c r="E444" s="16">
        <v>21172225171</v>
      </c>
      <c r="F444" s="16">
        <v>0.12185</v>
      </c>
      <c r="G444" s="15">
        <f>IF(D444=0,"",C444/D444)</f>
        <v>0.00111836805021745</v>
      </c>
      <c r="H444" s="15">
        <f>IF(MOD(ROW()-2,12)=0,"",(D444/E444)/(D443/E443)-1)</f>
        <v>-0.00366704510375071</v>
      </c>
      <c r="I444" s="13" t="str">
        <f ca="1" t="array" ref="I444">IF(MOD(ROW()-1,12)=0,IFERROR(PRODUCT(1+OFFSET(G444,-11,0,12,1))-1,""),"")</f>
        <v/>
      </c>
      <c r="J444" s="23">
        <v>44620</v>
      </c>
      <c r="K444" s="13" t="str">
        <f t="shared" si="20"/>
        <v>February</v>
      </c>
      <c r="L444" s="13">
        <f t="shared" si="21"/>
        <v>2022</v>
      </c>
    </row>
    <row r="445" spans="1:12">
      <c r="A445" s="17" t="s">
        <v>29</v>
      </c>
      <c r="B445" s="17" t="str">
        <f t="shared" si="19"/>
        <v>Cash/Money Market Fund</v>
      </c>
      <c r="C445" s="18">
        <v>26676847</v>
      </c>
      <c r="D445" s="18">
        <v>22512447680</v>
      </c>
      <c r="E445" s="18">
        <v>21663975915</v>
      </c>
      <c r="F445" s="18">
        <v>0.12185</v>
      </c>
      <c r="G445" s="17">
        <f>IF(D445=0,"",C445/D445)</f>
        <v>0.00118498207654691</v>
      </c>
      <c r="H445" s="17">
        <f>IF(MOD(ROW()-2,12)=0,"",(D445/E445)/(D444/E444)-1)</f>
        <v>0.014279338362347</v>
      </c>
      <c r="I445" s="13">
        <f ca="1" t="array" ref="I445">IF(MOD(ROW()-1,12)=0,IFERROR(PRODUCT(1+OFFSET(G445,-11,0,12,1))-1,""),"")</f>
        <v>0.0140438566190462</v>
      </c>
      <c r="J445" s="24">
        <v>44592</v>
      </c>
      <c r="K445" s="13" t="str">
        <f t="shared" si="20"/>
        <v>January</v>
      </c>
      <c r="L445" s="13">
        <f t="shared" si="21"/>
        <v>2022</v>
      </c>
    </row>
    <row r="446" spans="1:12">
      <c r="A446" s="15" t="s">
        <v>29</v>
      </c>
      <c r="B446" s="15" t="str">
        <f t="shared" si="19"/>
        <v>Cash/Money Market Fund</v>
      </c>
      <c r="C446" s="16">
        <v>23004695</v>
      </c>
      <c r="D446" s="16">
        <v>21644144302</v>
      </c>
      <c r="E446" s="16">
        <v>21122621613</v>
      </c>
      <c r="F446" s="16">
        <v>0.1248</v>
      </c>
      <c r="G446" s="15">
        <f>IF(D270=0,"",C270/D270)</f>
        <v>0.00449060187610146</v>
      </c>
      <c r="H446" s="15" t="str">
        <f>IF(MOD(ROW()-2,12)=0,"",(D446/E446)/(D445/E445)-1)</f>
        <v/>
      </c>
      <c r="I446" s="13" t="str">
        <f ca="1" t="array" ref="I446">IF(MOD(ROW()-1,12)=0,IFERROR(PRODUCT(1+OFFSET(G446,-11,0,12,1))-1,""),"")</f>
        <v/>
      </c>
      <c r="J446" s="23">
        <v>44561</v>
      </c>
      <c r="K446" s="13" t="str">
        <f t="shared" si="20"/>
        <v>December</v>
      </c>
      <c r="L446" s="13">
        <f t="shared" si="21"/>
        <v>2021</v>
      </c>
    </row>
    <row r="447" spans="1:12">
      <c r="A447" s="17" t="s">
        <v>29</v>
      </c>
      <c r="B447" s="17" t="str">
        <f t="shared" si="19"/>
        <v>Cash/Money Market Fund</v>
      </c>
      <c r="C447" s="18">
        <v>18336174</v>
      </c>
      <c r="D447" s="18">
        <v>21988012261</v>
      </c>
      <c r="E447" s="18">
        <v>21444332360</v>
      </c>
      <c r="F447" s="18">
        <v>0.1248</v>
      </c>
      <c r="G447" s="17">
        <f>IF(D271=0,"",C271/D271)</f>
        <v>0.0066252774140062</v>
      </c>
      <c r="H447" s="17">
        <f>IF(MOD(ROW()-2,12)=0,"",(D447/E447)/(D446/E446)-1)</f>
        <v>0.000646865641444894</v>
      </c>
      <c r="I447" s="13" t="str">
        <f ca="1" t="array" ref="I447">IF(MOD(ROW()-1,12)=0,IFERROR(PRODUCT(1+OFFSET(G447,-11,0,12,1))-1,""),"")</f>
        <v/>
      </c>
      <c r="J447" s="24">
        <v>44530</v>
      </c>
      <c r="K447" s="13" t="str">
        <f t="shared" si="20"/>
        <v>November</v>
      </c>
      <c r="L447" s="13">
        <f t="shared" si="21"/>
        <v>2021</v>
      </c>
    </row>
    <row r="448" spans="1:12">
      <c r="A448" s="15" t="s">
        <v>29</v>
      </c>
      <c r="B448" s="15" t="str">
        <f t="shared" si="19"/>
        <v>Cash/Money Market Fund</v>
      </c>
      <c r="C448" s="16">
        <v>22742659</v>
      </c>
      <c r="D448" s="16">
        <v>20834732157</v>
      </c>
      <c r="E448" s="16">
        <v>20189037617</v>
      </c>
      <c r="F448" s="16">
        <v>0.1248</v>
      </c>
      <c r="G448" s="15">
        <f>IF(D272=0,"",C272/D272)</f>
        <v>0.00639592381106027</v>
      </c>
      <c r="H448" s="15">
        <f>IF(MOD(ROW()-2,12)=0,"",(D448/E448)/(D447/E447)-1)</f>
        <v>0.00646543294337842</v>
      </c>
      <c r="I448" s="13" t="str">
        <f ca="1" t="array" ref="I448">IF(MOD(ROW()-1,12)=0,IFERROR(PRODUCT(1+OFFSET(G448,-11,0,12,1))-1,""),"")</f>
        <v/>
      </c>
      <c r="J448" s="23">
        <v>44500</v>
      </c>
      <c r="K448" s="13" t="str">
        <f t="shared" si="20"/>
        <v>October</v>
      </c>
      <c r="L448" s="13">
        <f t="shared" si="21"/>
        <v>2021</v>
      </c>
    </row>
    <row r="449" spans="1:12">
      <c r="A449" s="17" t="s">
        <v>29</v>
      </c>
      <c r="B449" s="17" t="str">
        <f t="shared" si="19"/>
        <v>Cash/Money Market Fund</v>
      </c>
      <c r="C449" s="18">
        <v>16546266</v>
      </c>
      <c r="D449" s="18">
        <v>17406879130</v>
      </c>
      <c r="E449" s="18">
        <v>16491224549</v>
      </c>
      <c r="F449" s="18">
        <v>0.1248</v>
      </c>
      <c r="G449" s="17">
        <f>IF(D273=0,"",C273/D273)</f>
        <v>0.00552131762983039</v>
      </c>
      <c r="H449" s="17">
        <f>IF(MOD(ROW()-2,12)=0,"",(D449/E449)/(D448/E448)-1)</f>
        <v>0.0228117393100205</v>
      </c>
      <c r="I449" s="13" t="str">
        <f ca="1" t="array" ref="I449">IF(MOD(ROW()-1,12)=0,IFERROR(PRODUCT(1+OFFSET(G449,-11,0,12,1))-1,""),"")</f>
        <v/>
      </c>
      <c r="J449" s="24">
        <v>44469</v>
      </c>
      <c r="K449" s="13" t="str">
        <f t="shared" si="20"/>
        <v>September</v>
      </c>
      <c r="L449" s="13">
        <f t="shared" si="21"/>
        <v>2021</v>
      </c>
    </row>
    <row r="450" spans="1:12">
      <c r="A450" s="15" t="s">
        <v>29</v>
      </c>
      <c r="B450" s="15" t="str">
        <f t="shared" ref="B450:B513" si="22">IF(OR(ISNUMBER(SEARCH("money market",A450)),ISNUMBER(SEARCH("mmf",A450)),ISNUMBER(SEARCH("cash fund",A450))),"Cash/Money Market Fund",IF(OR(ISNUMBER(SEARCH("bond",A450)),ISNUMBER(SEARCH("debt",A450))),"Bond fund",IF(ISNUMBER(SEARCH("equity",A450)),"Equity fund",IF(ISNUMBER(SEARCH("growth",A450)),"Growth fund",IF(ISNUMBER(SEARCH("infrastructural",A450)),"Infrastructure fund",IF(ISNUMBER(SEARCH("income",A450)),"Income fund",IF(ISNUMBER(SEARCH("fixed income",A450)),"Fixed Income fund",IF(OR(ISNUMBER(SEARCH("real estate",A450)),ISNUMBER(SEARCH("riet",A450))),"Real Estate fund","Ethical fund"))))))))</f>
        <v>Cash/Money Market Fund</v>
      </c>
      <c r="C450" s="16">
        <v>19542667</v>
      </c>
      <c r="D450" s="16">
        <v>16098435065</v>
      </c>
      <c r="E450" s="16">
        <v>15442569197</v>
      </c>
      <c r="F450" s="16">
        <v>0.1248</v>
      </c>
      <c r="G450" s="15">
        <f>IF(D282=0,"",C282/D282)</f>
        <v>0.00322636769808124</v>
      </c>
      <c r="H450" s="15">
        <f>IF(MOD(ROW()-2,12)=0,"",(D450/E450)/(D449/E449)-1)</f>
        <v>-0.012365856255279</v>
      </c>
      <c r="I450" s="13" t="str">
        <f ca="1" t="array" ref="I450">IF(MOD(ROW()-1,12)=0,IFERROR(PRODUCT(1+OFFSET(G450,-11,0,12,1))-1,""),"")</f>
        <v/>
      </c>
      <c r="J450" s="23">
        <v>44439</v>
      </c>
      <c r="K450" s="13" t="str">
        <f t="shared" ref="K450:K513" si="23">TEXT(J450,"mmmm")</f>
        <v>August</v>
      </c>
      <c r="L450" s="13">
        <f t="shared" ref="L450:L513" si="24">YEAR(J450)</f>
        <v>2021</v>
      </c>
    </row>
    <row r="451" spans="1:12">
      <c r="A451" s="17" t="s">
        <v>29</v>
      </c>
      <c r="B451" s="17" t="str">
        <f t="shared" si="22"/>
        <v>Cash/Money Market Fund</v>
      </c>
      <c r="C451" s="18">
        <v>10584076</v>
      </c>
      <c r="D451" s="18">
        <v>12205090291</v>
      </c>
      <c r="E451" s="18">
        <v>11725146984</v>
      </c>
      <c r="F451" s="18">
        <v>0.1248</v>
      </c>
      <c r="G451" s="17">
        <f>IF(D283=0,"",C283/D283)</f>
        <v>0.00205134887941328</v>
      </c>
      <c r="H451" s="17">
        <f>IF(MOD(ROW()-2,12)=0,"",(D451/E451)/(D450/E450)-1)</f>
        <v>-0.00147579526797714</v>
      </c>
      <c r="I451" s="13" t="str">
        <f ca="1" t="array" ref="I451">IF(MOD(ROW()-1,12)=0,IFERROR(PRODUCT(1+OFFSET(G451,-11,0,12,1))-1,""),"")</f>
        <v/>
      </c>
      <c r="J451" s="24">
        <v>44408</v>
      </c>
      <c r="K451" s="13" t="str">
        <f t="shared" si="23"/>
        <v>July</v>
      </c>
      <c r="L451" s="13">
        <f t="shared" si="24"/>
        <v>2021</v>
      </c>
    </row>
    <row r="452" spans="1:12">
      <c r="A452" s="15" t="s">
        <v>29</v>
      </c>
      <c r="B452" s="15" t="str">
        <f t="shared" si="22"/>
        <v>Cash/Money Market Fund</v>
      </c>
      <c r="C452" s="16">
        <v>11553919</v>
      </c>
      <c r="D452" s="16">
        <v>9443098301</v>
      </c>
      <c r="E452" s="16">
        <v>8871490279</v>
      </c>
      <c r="F452" s="16">
        <v>0.1248</v>
      </c>
      <c r="G452" s="15">
        <f>IF(D284=0,"",C284/D284)</f>
        <v>0.00242607933516214</v>
      </c>
      <c r="H452" s="15">
        <f>IF(MOD(ROW()-2,12)=0,"",(D452/E452)/(D451/E451)-1)</f>
        <v>0.0225751361787778</v>
      </c>
      <c r="I452" s="13" t="str">
        <f ca="1" t="array" ref="I452">IF(MOD(ROW()-1,12)=0,IFERROR(PRODUCT(1+OFFSET(G452,-11,0,12,1))-1,""),"")</f>
        <v/>
      </c>
      <c r="J452" s="23">
        <v>44377</v>
      </c>
      <c r="K452" s="13" t="str">
        <f t="shared" si="23"/>
        <v>June</v>
      </c>
      <c r="L452" s="13">
        <f t="shared" si="24"/>
        <v>2021</v>
      </c>
    </row>
    <row r="453" spans="1:12">
      <c r="A453" s="17" t="s">
        <v>29</v>
      </c>
      <c r="B453" s="17" t="str">
        <f t="shared" si="22"/>
        <v>Cash/Money Market Fund</v>
      </c>
      <c r="C453" s="18">
        <v>10429706</v>
      </c>
      <c r="D453" s="18">
        <v>9443098301</v>
      </c>
      <c r="E453" s="18">
        <v>8795606671</v>
      </c>
      <c r="F453" s="18">
        <v>0.1248</v>
      </c>
      <c r="G453" s="17">
        <f>IF(D285=0,"",C285/D285)</f>
        <v>0.0021799579898114</v>
      </c>
      <c r="H453" s="17">
        <f>IF(MOD(ROW()-2,12)=0,"",(D453/E453)/(D452/E452)-1)</f>
        <v>0.0086274444547636</v>
      </c>
      <c r="I453" s="13" t="str">
        <f ca="1" t="array" ref="I453">IF(MOD(ROW()-1,12)=0,IFERROR(PRODUCT(1+OFFSET(G453,-11,0,12,1))-1,""),"")</f>
        <v/>
      </c>
      <c r="J453" s="24">
        <v>44347</v>
      </c>
      <c r="K453" s="13" t="str">
        <f t="shared" si="23"/>
        <v>May</v>
      </c>
      <c r="L453" s="13">
        <f t="shared" si="24"/>
        <v>2021</v>
      </c>
    </row>
    <row r="454" spans="1:12">
      <c r="A454" s="15" t="s">
        <v>29</v>
      </c>
      <c r="B454" s="15" t="str">
        <f t="shared" si="22"/>
        <v>Cash/Money Market Fund</v>
      </c>
      <c r="C454" s="16">
        <v>10429706</v>
      </c>
      <c r="D454" s="16">
        <v>11318710428</v>
      </c>
      <c r="E454" s="16">
        <v>10575363640</v>
      </c>
      <c r="F454" s="16">
        <v>0.1248</v>
      </c>
      <c r="G454" s="15">
        <f>IF(D286=0,"",C286/D286)</f>
        <v>0.00201883845042496</v>
      </c>
      <c r="H454" s="15">
        <f>IF(MOD(ROW()-2,12)=0,"",(D454/E454)/(D453/E453)-1)</f>
        <v>-0.00309694043106667</v>
      </c>
      <c r="I454" s="13" t="str">
        <f ca="1" t="array" ref="I454">IF(MOD(ROW()-1,12)=0,IFERROR(PRODUCT(1+OFFSET(G454,-11,0,12,1))-1,""),"")</f>
        <v/>
      </c>
      <c r="J454" s="23">
        <v>44316</v>
      </c>
      <c r="K454" s="13" t="str">
        <f t="shared" si="23"/>
        <v>April</v>
      </c>
      <c r="L454" s="13">
        <f t="shared" si="24"/>
        <v>2021</v>
      </c>
    </row>
    <row r="455" spans="1:12">
      <c r="A455" s="17" t="s">
        <v>29</v>
      </c>
      <c r="B455" s="17" t="str">
        <f t="shared" si="22"/>
        <v>Cash/Money Market Fund</v>
      </c>
      <c r="C455" s="18">
        <v>-11153195</v>
      </c>
      <c r="D455" s="18">
        <v>12042407659</v>
      </c>
      <c r="E455" s="18">
        <v>11376314651</v>
      </c>
      <c r="F455" s="18">
        <v>0.1248</v>
      </c>
      <c r="G455" s="17">
        <f>IF(D287=0,"",C287/D287)</f>
        <v>0.00236509978795575</v>
      </c>
      <c r="H455" s="17">
        <f>IF(MOD(ROW()-2,12)=0,"",(D455/E455)/(D454/E454)-1)</f>
        <v>-0.0109685773314036</v>
      </c>
      <c r="I455" s="13" t="str">
        <f ca="1" t="array" ref="I455">IF(MOD(ROW()-1,12)=0,IFERROR(PRODUCT(1+OFFSET(G455,-11,0,12,1))-1,""),"")</f>
        <v/>
      </c>
      <c r="J455" s="24">
        <v>44286</v>
      </c>
      <c r="K455" s="13" t="str">
        <f t="shared" si="23"/>
        <v>March</v>
      </c>
      <c r="L455" s="13">
        <f t="shared" si="24"/>
        <v>2021</v>
      </c>
    </row>
    <row r="456" spans="1:12">
      <c r="A456" s="15" t="s">
        <v>29</v>
      </c>
      <c r="B456" s="15" t="str">
        <f t="shared" si="22"/>
        <v>Cash/Money Market Fund</v>
      </c>
      <c r="C456" s="16">
        <v>-11076013</v>
      </c>
      <c r="D456" s="16">
        <v>12771045283</v>
      </c>
      <c r="E456" s="16">
        <v>12074858685</v>
      </c>
      <c r="F456" s="16">
        <v>0.1248</v>
      </c>
      <c r="G456" s="15">
        <f>IF(D288=0,"",C288/D288)</f>
        <v>0.00195951056626961</v>
      </c>
      <c r="H456" s="15">
        <f>IF(MOD(ROW()-2,12)=0,"",(D456/E456)/(D455/E455)-1)</f>
        <v>-0.00084547716513883</v>
      </c>
      <c r="I456" s="13" t="str">
        <f ca="1" t="array" ref="I456">IF(MOD(ROW()-1,12)=0,IFERROR(PRODUCT(1+OFFSET(G456,-11,0,12,1))-1,""),"")</f>
        <v/>
      </c>
      <c r="J456" s="23">
        <v>44255</v>
      </c>
      <c r="K456" s="13" t="str">
        <f t="shared" si="23"/>
        <v>February</v>
      </c>
      <c r="L456" s="13">
        <f t="shared" si="24"/>
        <v>2021</v>
      </c>
    </row>
    <row r="457" spans="1:12">
      <c r="A457" s="17" t="s">
        <v>29</v>
      </c>
      <c r="B457" s="17" t="str">
        <f t="shared" si="22"/>
        <v>Cash/Money Market Fund</v>
      </c>
      <c r="C457" s="18">
        <v>-12144895</v>
      </c>
      <c r="D457" s="18">
        <v>14153801229</v>
      </c>
      <c r="E457" s="18">
        <v>13421502063</v>
      </c>
      <c r="F457" s="18">
        <v>0.1248</v>
      </c>
      <c r="G457" s="17">
        <f>IF(D289=0,"",C289/D289)</f>
        <v>0.0020862600799831</v>
      </c>
      <c r="H457" s="17">
        <f>IF(MOD(ROW()-2,12)=0,"",(D457/E457)/(D456/E456)-1)</f>
        <v>-0.00292556345933703</v>
      </c>
      <c r="I457" s="13">
        <f ca="1" t="array" ref="I457">IF(MOD(ROW()-1,12)=0,IFERROR(PRODUCT(1+OFFSET(G457,-11,0,12,1))-1,""),"")</f>
        <v>0.0421205241132714</v>
      </c>
      <c r="J457" s="24">
        <v>44227</v>
      </c>
      <c r="K457" s="13" t="str">
        <f t="shared" si="23"/>
        <v>January</v>
      </c>
      <c r="L457" s="13">
        <f t="shared" si="24"/>
        <v>2021</v>
      </c>
    </row>
    <row r="458" spans="1:12">
      <c r="A458" s="15" t="s">
        <v>29</v>
      </c>
      <c r="B458" s="15" t="str">
        <f t="shared" si="22"/>
        <v>Cash/Money Market Fund</v>
      </c>
      <c r="C458" s="19">
        <v>12783158</v>
      </c>
      <c r="D458" s="16">
        <v>13756091949</v>
      </c>
      <c r="E458" s="16">
        <v>12093596995</v>
      </c>
      <c r="F458" s="16">
        <v>-0.1028</v>
      </c>
      <c r="G458" s="15">
        <f>IF(D458=0,"",C458/D458)</f>
        <v>0.000929272503222056</v>
      </c>
      <c r="H458" s="15" t="str">
        <f>IF(MOD(ROW()-2,12)=0,"",(D458/E458)/(D457/E457)-1)</f>
        <v/>
      </c>
      <c r="I458" s="13" t="str">
        <f ca="1" t="array" ref="I458">IF(MOD(ROW()-1,12)=0,IFERROR(PRODUCT(1+OFFSET(G458,-11,0,12,1))-1,""),"")</f>
        <v/>
      </c>
      <c r="J458" s="23">
        <v>44196</v>
      </c>
      <c r="K458" s="13" t="str">
        <f t="shared" si="23"/>
        <v>December</v>
      </c>
      <c r="L458" s="13">
        <f t="shared" si="24"/>
        <v>2020</v>
      </c>
    </row>
    <row r="459" spans="1:12">
      <c r="A459" s="17" t="s">
        <v>29</v>
      </c>
      <c r="B459" s="17" t="str">
        <f t="shared" si="22"/>
        <v>Cash/Money Market Fund</v>
      </c>
      <c r="C459" s="20">
        <v>14281389</v>
      </c>
      <c r="D459" s="18">
        <v>16664444004</v>
      </c>
      <c r="E459" s="18">
        <v>11800330887</v>
      </c>
      <c r="F459" s="18">
        <v>-0.1028</v>
      </c>
      <c r="G459" s="17">
        <f>IF(D459=0,"",C459/D459)</f>
        <v>0.000856997628998124</v>
      </c>
      <c r="H459" s="17">
        <f>IF(MOD(ROW()-2,12)=0,"",(D459/E459)/(D458/E458)-1)</f>
        <v>0.241529562371405</v>
      </c>
      <c r="I459" s="13" t="str">
        <f ca="1" t="array" ref="I459">IF(MOD(ROW()-1,12)=0,IFERROR(PRODUCT(1+OFFSET(G459,-11,0,12,1))-1,""),"")</f>
        <v/>
      </c>
      <c r="J459" s="24">
        <v>44165</v>
      </c>
      <c r="K459" s="13" t="str">
        <f t="shared" si="23"/>
        <v>November</v>
      </c>
      <c r="L459" s="13">
        <f t="shared" si="24"/>
        <v>2020</v>
      </c>
    </row>
    <row r="460" spans="1:12">
      <c r="A460" s="15" t="s">
        <v>29</v>
      </c>
      <c r="B460" s="15" t="str">
        <f t="shared" si="22"/>
        <v>Cash/Money Market Fund</v>
      </c>
      <c r="C460" s="19">
        <v>15825356</v>
      </c>
      <c r="D460" s="16">
        <v>17332274024</v>
      </c>
      <c r="E460" s="16">
        <v>16100934035</v>
      </c>
      <c r="F460" s="16">
        <v>-0.1028</v>
      </c>
      <c r="G460" s="15">
        <f>IF(D460=0,"",C460/D460)</f>
        <v>0.000913057108264422</v>
      </c>
      <c r="H460" s="15">
        <f>IF(MOD(ROW()-2,12)=0,"",(D460/E460)/(D459/E459)-1)</f>
        <v>-0.23773174656299</v>
      </c>
      <c r="I460" s="13" t="str">
        <f ca="1" t="array" ref="I460">IF(MOD(ROW()-1,12)=0,IFERROR(PRODUCT(1+OFFSET(G460,-11,0,12,1))-1,""),"")</f>
        <v/>
      </c>
      <c r="J460" s="23">
        <v>44135</v>
      </c>
      <c r="K460" s="13" t="str">
        <f t="shared" si="23"/>
        <v>October</v>
      </c>
      <c r="L460" s="13">
        <f t="shared" si="24"/>
        <v>2020</v>
      </c>
    </row>
    <row r="461" spans="1:12">
      <c r="A461" s="17" t="s">
        <v>29</v>
      </c>
      <c r="B461" s="17" t="str">
        <f t="shared" si="22"/>
        <v>Cash/Money Market Fund</v>
      </c>
      <c r="C461" s="20">
        <v>16764601</v>
      </c>
      <c r="D461" s="18">
        <v>18964602291</v>
      </c>
      <c r="E461" s="18">
        <v>17378363641</v>
      </c>
      <c r="F461" s="18">
        <v>-0.1028</v>
      </c>
      <c r="G461" s="17">
        <f>IF(D461=0,"",C461/D461)</f>
        <v>0.00088399433548659</v>
      </c>
      <c r="H461" s="17">
        <f>IF(MOD(ROW()-2,12)=0,"",(D461/E461)/(D460/E460)-1)</f>
        <v>0.0137488697558463</v>
      </c>
      <c r="I461" s="13" t="str">
        <f ca="1" t="array" ref="I461">IF(MOD(ROW()-1,12)=0,IFERROR(PRODUCT(1+OFFSET(G461,-11,0,12,1))-1,""),"")</f>
        <v/>
      </c>
      <c r="J461" s="24">
        <v>44104</v>
      </c>
      <c r="K461" s="13" t="str">
        <f t="shared" si="23"/>
        <v>September</v>
      </c>
      <c r="L461" s="13">
        <f t="shared" si="24"/>
        <v>2020</v>
      </c>
    </row>
    <row r="462" spans="1:12">
      <c r="A462" s="15" t="s">
        <v>29</v>
      </c>
      <c r="B462" s="15" t="str">
        <f t="shared" si="22"/>
        <v>Cash/Money Market Fund</v>
      </c>
      <c r="C462" s="19">
        <v>19190220</v>
      </c>
      <c r="D462" s="16">
        <v>20698702024</v>
      </c>
      <c r="E462" s="16">
        <v>19802818262</v>
      </c>
      <c r="F462" s="16">
        <v>-0.1028</v>
      </c>
      <c r="G462" s="15">
        <f>IF(D462=0,"",C462/D462)</f>
        <v>0.00092712190251104</v>
      </c>
      <c r="H462" s="15">
        <f>IF(MOD(ROW()-2,12)=0,"",(D462/E462)/(D461/E461)-1)</f>
        <v>-0.0421858431195848</v>
      </c>
      <c r="I462" s="13" t="str">
        <f ca="1" t="array" ref="I462">IF(MOD(ROW()-1,12)=0,IFERROR(PRODUCT(1+OFFSET(G462,-11,0,12,1))-1,""),"")</f>
        <v/>
      </c>
      <c r="J462" s="23">
        <v>44074</v>
      </c>
      <c r="K462" s="13" t="str">
        <f t="shared" si="23"/>
        <v>August</v>
      </c>
      <c r="L462" s="13">
        <f t="shared" si="24"/>
        <v>2020</v>
      </c>
    </row>
    <row r="463" spans="1:12">
      <c r="A463" s="17" t="s">
        <v>29</v>
      </c>
      <c r="B463" s="17" t="str">
        <f t="shared" si="22"/>
        <v>Cash/Money Market Fund</v>
      </c>
      <c r="C463" s="20">
        <v>19356300</v>
      </c>
      <c r="D463" s="18">
        <v>20890529784</v>
      </c>
      <c r="E463" s="18">
        <v>21121494821</v>
      </c>
      <c r="F463" s="18">
        <v>-0.1028</v>
      </c>
      <c r="G463" s="17">
        <f>IF(D463=0,"",C463/D463)</f>
        <v>0.000926558598567708</v>
      </c>
      <c r="H463" s="17">
        <f>IF(MOD(ROW()-2,12)=0,"",(D463/E463)/(D462/E462)-1)</f>
        <v>-0.0537439002910296</v>
      </c>
      <c r="I463" s="13" t="str">
        <f ca="1" t="array" ref="I463">IF(MOD(ROW()-1,12)=0,IFERROR(PRODUCT(1+OFFSET(G463,-11,0,12,1))-1,""),"")</f>
        <v/>
      </c>
      <c r="J463" s="24">
        <v>44043</v>
      </c>
      <c r="K463" s="13" t="str">
        <f t="shared" si="23"/>
        <v>July</v>
      </c>
      <c r="L463" s="13">
        <f t="shared" si="24"/>
        <v>2020</v>
      </c>
    </row>
    <row r="464" spans="1:12">
      <c r="A464" s="15" t="s">
        <v>29</v>
      </c>
      <c r="B464" s="15" t="str">
        <f t="shared" si="22"/>
        <v>Cash/Money Market Fund</v>
      </c>
      <c r="C464" s="19">
        <v>6896349</v>
      </c>
      <c r="D464" s="16">
        <v>19381258909</v>
      </c>
      <c r="E464" s="16">
        <v>18884090127</v>
      </c>
      <c r="F464" s="16">
        <v>-0.1028</v>
      </c>
      <c r="G464" s="15">
        <f>IF(D464=0,"",C464/D464)</f>
        <v>0.000355825647465943</v>
      </c>
      <c r="H464" s="15">
        <f>IF(MOD(ROW()-2,12)=0,"",(D464/E464)/(D463/E463)-1)</f>
        <v>0.0376744319225988</v>
      </c>
      <c r="I464" s="13" t="str">
        <f ca="1" t="array" ref="I464">IF(MOD(ROW()-1,12)=0,IFERROR(PRODUCT(1+OFFSET(G464,-11,0,12,1))-1,""),"")</f>
        <v/>
      </c>
      <c r="J464" s="23">
        <v>44012</v>
      </c>
      <c r="K464" s="13" t="str">
        <f t="shared" si="23"/>
        <v>June</v>
      </c>
      <c r="L464" s="13">
        <f t="shared" si="24"/>
        <v>2020</v>
      </c>
    </row>
    <row r="465" spans="1:12">
      <c r="A465" s="17" t="s">
        <v>29</v>
      </c>
      <c r="B465" s="17" t="str">
        <f t="shared" si="22"/>
        <v>Cash/Money Market Fund</v>
      </c>
      <c r="C465" s="20">
        <v>16739400</v>
      </c>
      <c r="D465" s="18">
        <v>18646971902</v>
      </c>
      <c r="E465" s="18">
        <v>17934544057</v>
      </c>
      <c r="F465" s="18">
        <v>-0.1028</v>
      </c>
      <c r="G465" s="17">
        <f>IF(D465=0,"",C465/D465)</f>
        <v>0.000897700714516795</v>
      </c>
      <c r="H465" s="17">
        <f>IF(MOD(ROW()-2,12)=0,"",(D465/E465)/(D464/E464)-1)</f>
        <v>0.0130527444778388</v>
      </c>
      <c r="I465" s="13" t="str">
        <f ca="1" t="array" ref="I465">IF(MOD(ROW()-1,12)=0,IFERROR(PRODUCT(1+OFFSET(G465,-11,0,12,1))-1,""),"")</f>
        <v/>
      </c>
      <c r="J465" s="24">
        <v>43982</v>
      </c>
      <c r="K465" s="13" t="str">
        <f t="shared" si="23"/>
        <v>May</v>
      </c>
      <c r="L465" s="13">
        <f t="shared" si="24"/>
        <v>2020</v>
      </c>
    </row>
    <row r="466" spans="1:12">
      <c r="A466" s="15" t="s">
        <v>29</v>
      </c>
      <c r="B466" s="15" t="str">
        <f t="shared" si="22"/>
        <v>Cash/Money Market Fund</v>
      </c>
      <c r="C466" s="19">
        <v>15027931</v>
      </c>
      <c r="D466" s="16">
        <v>17361619429</v>
      </c>
      <c r="E466" s="16">
        <v>17131923981</v>
      </c>
      <c r="F466" s="16">
        <v>-0.1028</v>
      </c>
      <c r="G466" s="15">
        <f>IF(D466=0,"",C466/D466)</f>
        <v>0.000865583482085668</v>
      </c>
      <c r="H466" s="15">
        <f>IF(MOD(ROW()-2,12)=0,"",(D466/E466)/(D465/E465)-1)</f>
        <v>-0.025310882075546</v>
      </c>
      <c r="I466" s="13" t="str">
        <f ca="1" t="array" ref="I466">IF(MOD(ROW()-1,12)=0,IFERROR(PRODUCT(1+OFFSET(G466,-11,0,12,1))-1,""),"")</f>
        <v/>
      </c>
      <c r="J466" s="23">
        <v>43951</v>
      </c>
      <c r="K466" s="13" t="str">
        <f t="shared" si="23"/>
        <v>April</v>
      </c>
      <c r="L466" s="13">
        <f t="shared" si="24"/>
        <v>2020</v>
      </c>
    </row>
    <row r="467" spans="1:12">
      <c r="A467" s="17" t="s">
        <v>29</v>
      </c>
      <c r="B467" s="17" t="str">
        <f t="shared" si="22"/>
        <v>Cash/Money Market Fund</v>
      </c>
      <c r="C467" s="20">
        <v>15182129</v>
      </c>
      <c r="D467" s="18">
        <v>16562873286</v>
      </c>
      <c r="E467" s="18">
        <v>15880416985</v>
      </c>
      <c r="F467" s="18">
        <v>-0.1028</v>
      </c>
      <c r="G467" s="17">
        <f>IF(D467=0,"",C467/D467)</f>
        <v>0.000916636186115902</v>
      </c>
      <c r="H467" s="17">
        <f>IF(MOD(ROW()-2,12)=0,"",(D467/E467)/(D466/E466)-1)</f>
        <v>0.0291760802737921</v>
      </c>
      <c r="I467" s="13" t="str">
        <f ca="1" t="array" ref="I467">IF(MOD(ROW()-1,12)=0,IFERROR(PRODUCT(1+OFFSET(G467,-11,0,12,1))-1,""),"")</f>
        <v/>
      </c>
      <c r="J467" s="24">
        <v>43921</v>
      </c>
      <c r="K467" s="13" t="str">
        <f t="shared" si="23"/>
        <v>March</v>
      </c>
      <c r="L467" s="13">
        <f t="shared" si="24"/>
        <v>2020</v>
      </c>
    </row>
    <row r="468" spans="1:12">
      <c r="A468" s="15" t="s">
        <v>29</v>
      </c>
      <c r="B468" s="15" t="str">
        <f t="shared" si="22"/>
        <v>Cash/Money Market Fund</v>
      </c>
      <c r="C468" s="19">
        <v>17558270</v>
      </c>
      <c r="D468" s="16">
        <v>16193794579</v>
      </c>
      <c r="E468" s="16">
        <v>15913518221</v>
      </c>
      <c r="F468" s="16">
        <v>-0.1028</v>
      </c>
      <c r="G468" s="15">
        <f>IF(D468=0,"",C468/D468)</f>
        <v>0.00108425915336542</v>
      </c>
      <c r="H468" s="15">
        <f>IF(MOD(ROW()-2,12)=0,"",(D468/E468)/(D467/E467)-1)</f>
        <v>-0.0243172142032622</v>
      </c>
      <c r="I468" s="13" t="str">
        <f ca="1" t="array" ref="I468">IF(MOD(ROW()-1,12)=0,IFERROR(PRODUCT(1+OFFSET(G468,-11,0,12,1))-1,""),"")</f>
        <v/>
      </c>
      <c r="J468" s="23">
        <v>43889</v>
      </c>
      <c r="K468" s="13" t="str">
        <f t="shared" si="23"/>
        <v>February</v>
      </c>
      <c r="L468" s="13">
        <f t="shared" si="24"/>
        <v>2020</v>
      </c>
    </row>
    <row r="469" spans="1:12">
      <c r="A469" s="17" t="s">
        <v>29</v>
      </c>
      <c r="B469" s="17" t="str">
        <f t="shared" si="22"/>
        <v>Cash/Money Market Fund</v>
      </c>
      <c r="C469" s="20">
        <v>17908986</v>
      </c>
      <c r="D469" s="18">
        <v>19653613162</v>
      </c>
      <c r="E469" s="18">
        <v>19055676422</v>
      </c>
      <c r="F469" s="18">
        <v>-0.1028</v>
      </c>
      <c r="G469" s="17">
        <f>IF(D469=0,"",C469/D469)</f>
        <v>0.000911231225138123</v>
      </c>
      <c r="H469" s="17">
        <f>IF(MOD(ROW()-2,12)=0,"",(D469/E469)/(D468/E468)-1)</f>
        <v>0.0135276798195523</v>
      </c>
      <c r="I469" s="13">
        <f ca="1" t="array" ref="I469">IF(MOD(ROW()-1,12)=0,IFERROR(PRODUCT(1+OFFSET(G469,-11,0,12,1))-1,""),"")</f>
        <v>0.0105184458191989</v>
      </c>
      <c r="J469" s="24">
        <v>43861</v>
      </c>
      <c r="K469" s="13" t="str">
        <f t="shared" si="23"/>
        <v>January</v>
      </c>
      <c r="L469" s="13">
        <f t="shared" si="24"/>
        <v>2020</v>
      </c>
    </row>
    <row r="470" ht="28.8" spans="1:12">
      <c r="A470" s="16" t="s">
        <v>29</v>
      </c>
      <c r="B470" s="22" t="str">
        <f t="shared" si="22"/>
        <v>Cash/Money Market Fund</v>
      </c>
      <c r="C470" s="16">
        <v>15178888</v>
      </c>
      <c r="D470" s="16">
        <v>17746120883</v>
      </c>
      <c r="E470" s="16">
        <v>17590611931</v>
      </c>
      <c r="F470" s="16">
        <v>0.2049</v>
      </c>
      <c r="G470" s="16">
        <f>IF(D470=0,"",C470/D470)</f>
        <v>0.00085533554629061</v>
      </c>
      <c r="H470" s="16" t="str">
        <f>IF(MOD(ROW()-2,12)=0,"",(D470/E470)/(D469/E469)-1)</f>
        <v/>
      </c>
      <c r="I470" t="str">
        <f ca="1" t="array" ref="I470">IF(MOD(ROW()-1,12)=0,IFERROR(PRODUCT(1+OFFSET(G470,-11,0,12,1))-1,""),"")</f>
        <v/>
      </c>
      <c r="J470" s="23">
        <v>43800</v>
      </c>
      <c r="K470" s="13" t="str">
        <f t="shared" si="23"/>
        <v>December</v>
      </c>
      <c r="L470" s="13">
        <f t="shared" si="24"/>
        <v>2019</v>
      </c>
    </row>
    <row r="471" ht="28.8" spans="1:12">
      <c r="A471" s="18" t="s">
        <v>29</v>
      </c>
      <c r="B471" s="21" t="str">
        <f t="shared" si="22"/>
        <v>Cash/Money Market Fund</v>
      </c>
      <c r="C471" s="18">
        <v>10307168.84</v>
      </c>
      <c r="D471" s="18">
        <v>14117202581</v>
      </c>
      <c r="E471" s="18">
        <v>14099036628</v>
      </c>
      <c r="F471" s="18">
        <v>0.2049</v>
      </c>
      <c r="G471" s="18">
        <f>IF(D471=0,"",C471/D471)</f>
        <v>0.00073011411296684</v>
      </c>
      <c r="H471" s="18">
        <f>IF(MOD(ROW()-2,12)=0,"",(D471/E471)/(D470/E470)-1)</f>
        <v>-0.00748581999854836</v>
      </c>
      <c r="I471" t="str">
        <f ca="1" t="array" ref="I471">IF(MOD(ROW()-1,12)=0,IFERROR(PRODUCT(1+OFFSET(G471,-11,0,12,1))-1,""),"")</f>
        <v/>
      </c>
      <c r="J471" s="24">
        <v>43770</v>
      </c>
      <c r="K471" s="13" t="str">
        <f t="shared" si="23"/>
        <v>November</v>
      </c>
      <c r="L471" s="13">
        <f t="shared" si="24"/>
        <v>2019</v>
      </c>
    </row>
    <row r="472" ht="28.8" spans="1:12">
      <c r="A472" s="16" t="s">
        <v>29</v>
      </c>
      <c r="B472" s="22" t="str">
        <f t="shared" si="22"/>
        <v>Cash/Money Market Fund</v>
      </c>
      <c r="C472" s="16">
        <v>10657319.57</v>
      </c>
      <c r="D472" s="16">
        <v>8858758192</v>
      </c>
      <c r="E472" s="16">
        <v>8803897850</v>
      </c>
      <c r="F472" s="16">
        <v>0.2049</v>
      </c>
      <c r="G472" s="16">
        <f>IF(D472=0,"",C472/D472)</f>
        <v>0.00120302635414794</v>
      </c>
      <c r="H472" s="16">
        <f>IF(MOD(ROW()-2,12)=0,"",(D472/E472)/(D471/E471)-1)</f>
        <v>0.00493655564943474</v>
      </c>
      <c r="I472" t="str">
        <f ca="1" t="array" ref="I472">IF(MOD(ROW()-1,12)=0,IFERROR(PRODUCT(1+OFFSET(G472,-11,0,12,1))-1,""),"")</f>
        <v/>
      </c>
      <c r="J472" s="23">
        <v>43739</v>
      </c>
      <c r="K472" s="13" t="str">
        <f t="shared" si="23"/>
        <v>October</v>
      </c>
      <c r="L472" s="13">
        <f t="shared" si="24"/>
        <v>2019</v>
      </c>
    </row>
    <row r="473" ht="28.8" spans="1:12">
      <c r="A473" s="18" t="s">
        <v>29</v>
      </c>
      <c r="B473" s="21" t="str">
        <f t="shared" si="22"/>
        <v>Cash/Money Market Fund</v>
      </c>
      <c r="C473" s="18">
        <v>7180636.77</v>
      </c>
      <c r="D473" s="18">
        <v>8084183959</v>
      </c>
      <c r="E473" s="18">
        <v>8085615361</v>
      </c>
      <c r="F473" s="18">
        <v>0.2049</v>
      </c>
      <c r="G473" s="18">
        <f>IF(D473=0,"",C473/D473)</f>
        <v>0.000888232727807475</v>
      </c>
      <c r="H473" s="18">
        <f>IF(MOD(ROW()-2,12)=0,"",(D473/E473)/(D472/E472)-1)</f>
        <v>-0.00636871453266341</v>
      </c>
      <c r="I473" t="str">
        <f ca="1" t="array" ref="I473">IF(MOD(ROW()-1,12)=0,IFERROR(PRODUCT(1+OFFSET(G473,-11,0,12,1))-1,""),"")</f>
        <v/>
      </c>
      <c r="J473" s="24">
        <v>43709</v>
      </c>
      <c r="K473" s="13" t="str">
        <f t="shared" si="23"/>
        <v>September</v>
      </c>
      <c r="L473" s="13">
        <f t="shared" si="24"/>
        <v>2019</v>
      </c>
    </row>
    <row r="474" ht="28.8" spans="1:12">
      <c r="A474" s="16" t="s">
        <v>29</v>
      </c>
      <c r="B474" s="22" t="str">
        <f t="shared" si="22"/>
        <v>Cash/Money Market Fund</v>
      </c>
      <c r="C474" s="16">
        <v>6998070.31</v>
      </c>
      <c r="D474" s="16">
        <v>7463269918</v>
      </c>
      <c r="E474" s="16">
        <v>7465280095</v>
      </c>
      <c r="F474" s="16">
        <v>0.2049</v>
      </c>
      <c r="G474" s="16">
        <f>IF(D474=0,"",C474/D474)</f>
        <v>0.000937668124949089</v>
      </c>
      <c r="H474" s="16">
        <f>IF(MOD(ROW()-2,12)=0,"",(D474/E474)/(D473/E473)-1)</f>
        <v>-9.22557881350983e-5</v>
      </c>
      <c r="I474" t="str">
        <f ca="1" t="array" ref="I474">IF(MOD(ROW()-1,12)=0,IFERROR(PRODUCT(1+OFFSET(G474,-11,0,12,1))-1,""),"")</f>
        <v/>
      </c>
      <c r="J474" s="23">
        <v>43678</v>
      </c>
      <c r="K474" s="13" t="str">
        <f t="shared" si="23"/>
        <v>August</v>
      </c>
      <c r="L474" s="13">
        <f t="shared" si="24"/>
        <v>2019</v>
      </c>
    </row>
    <row r="475" ht="28.8" spans="1:12">
      <c r="A475" s="18" t="s">
        <v>29</v>
      </c>
      <c r="B475" s="21" t="str">
        <f t="shared" si="22"/>
        <v>Cash/Money Market Fund</v>
      </c>
      <c r="C475" s="18">
        <v>6281466.66</v>
      </c>
      <c r="D475" s="18">
        <v>6953986833</v>
      </c>
      <c r="E475" s="18">
        <v>6946016391</v>
      </c>
      <c r="F475" s="18">
        <v>0.2049</v>
      </c>
      <c r="G475" s="18">
        <f>IF(D475=0,"",C475/D475)</f>
        <v>0.000903289984702219</v>
      </c>
      <c r="H475" s="18">
        <f>IF(MOD(ROW()-2,12)=0,"",(D475/E475)/(D474/E474)-1)</f>
        <v>0.00141713563331591</v>
      </c>
      <c r="I475" t="str">
        <f ca="1" t="array" ref="I475">IF(MOD(ROW()-1,12)=0,IFERROR(PRODUCT(1+OFFSET(G475,-11,0,12,1))-1,""),"")</f>
        <v/>
      </c>
      <c r="J475" s="24">
        <v>43647</v>
      </c>
      <c r="K475" s="13" t="str">
        <f t="shared" si="23"/>
        <v>July</v>
      </c>
      <c r="L475" s="13">
        <f t="shared" si="24"/>
        <v>2019</v>
      </c>
    </row>
    <row r="476" ht="28.8" spans="1:12">
      <c r="A476" s="16" t="s">
        <v>29</v>
      </c>
      <c r="B476" s="22" t="str">
        <f t="shared" si="22"/>
        <v>Cash/Money Market Fund</v>
      </c>
      <c r="C476" s="16">
        <v>4537220.59</v>
      </c>
      <c r="D476" s="16">
        <v>5331495478</v>
      </c>
      <c r="E476" s="16">
        <v>5231580104</v>
      </c>
      <c r="F476" s="16">
        <v>0.2049</v>
      </c>
      <c r="G476" s="16">
        <f>IF(D476=0,"",C476/D476)</f>
        <v>0.000851022121039488</v>
      </c>
      <c r="H476" s="16">
        <f>IF(MOD(ROW()-2,12)=0,"",(D476/E476)/(D475/E475)-1)</f>
        <v>0.0179304491054537</v>
      </c>
      <c r="I476" t="str">
        <f ca="1" t="array" ref="I476">IF(MOD(ROW()-1,12)=0,IFERROR(PRODUCT(1+OFFSET(G476,-11,0,12,1))-1,""),"")</f>
        <v/>
      </c>
      <c r="J476" s="23">
        <v>43617</v>
      </c>
      <c r="K476" s="13" t="str">
        <f t="shared" si="23"/>
        <v>June</v>
      </c>
      <c r="L476" s="13">
        <f t="shared" si="24"/>
        <v>2019</v>
      </c>
    </row>
    <row r="477" ht="28.8" spans="1:12">
      <c r="A477" s="18" t="s">
        <v>29</v>
      </c>
      <c r="B477" s="21" t="str">
        <f t="shared" si="22"/>
        <v>Cash/Money Market Fund</v>
      </c>
      <c r="C477" s="18">
        <v>4374008.83</v>
      </c>
      <c r="D477" s="18">
        <v>4588581500</v>
      </c>
      <c r="E477" s="18">
        <v>4591506897</v>
      </c>
      <c r="F477" s="18">
        <v>0.2049</v>
      </c>
      <c r="G477" s="18">
        <f>IF(D477=0,"",C477/D477)</f>
        <v>0.000953237690122754</v>
      </c>
      <c r="H477" s="18">
        <f>IF(MOD(ROW()-2,12)=0,"",(D477/E477)/(D476/E476)-1)</f>
        <v>-0.0193657825823607</v>
      </c>
      <c r="I477" t="str">
        <f ca="1" t="array" ref="I477">IF(MOD(ROW()-1,12)=0,IFERROR(PRODUCT(1+OFFSET(G477,-11,0,12,1))-1,""),"")</f>
        <v/>
      </c>
      <c r="J477" s="24">
        <v>43586</v>
      </c>
      <c r="K477" s="13" t="str">
        <f t="shared" si="23"/>
        <v>May</v>
      </c>
      <c r="L477" s="13">
        <f t="shared" si="24"/>
        <v>2019</v>
      </c>
    </row>
    <row r="478" ht="28.8" spans="1:12">
      <c r="A478" s="16" t="s">
        <v>29</v>
      </c>
      <c r="B478" s="22" t="str">
        <f t="shared" si="22"/>
        <v>Cash/Money Market Fund</v>
      </c>
      <c r="C478" s="16">
        <v>3945331.33</v>
      </c>
      <c r="D478" s="16">
        <v>4107391054</v>
      </c>
      <c r="E478" s="16">
        <v>4108032704</v>
      </c>
      <c r="F478" s="16">
        <v>0.2049</v>
      </c>
      <c r="G478" s="16">
        <f>IF(D478=0,"",C478/D478)</f>
        <v>0.000960544364568799</v>
      </c>
      <c r="H478" s="16">
        <f>IF(MOD(ROW()-2,12)=0,"",(D478/E478)/(D477/E477)-1)</f>
        <v>0.000481244855077723</v>
      </c>
      <c r="I478" t="str">
        <f ca="1" t="array" ref="I478">IF(MOD(ROW()-1,12)=0,IFERROR(PRODUCT(1+OFFSET(G478,-11,0,12,1))-1,""),"")</f>
        <v/>
      </c>
      <c r="J478" s="23">
        <v>43556</v>
      </c>
      <c r="K478" s="13" t="str">
        <f t="shared" si="23"/>
        <v>April</v>
      </c>
      <c r="L478" s="13">
        <f t="shared" si="24"/>
        <v>2019</v>
      </c>
    </row>
    <row r="479" ht="28.8" spans="1:12">
      <c r="A479" s="18" t="s">
        <v>29</v>
      </c>
      <c r="B479" s="21" t="str">
        <f t="shared" si="22"/>
        <v>Cash/Money Market Fund</v>
      </c>
      <c r="C479" s="18">
        <v>3381465.22</v>
      </c>
      <c r="D479" s="18">
        <v>3584125515</v>
      </c>
      <c r="E479" s="18">
        <v>3551452666</v>
      </c>
      <c r="F479" s="18">
        <v>0.2049</v>
      </c>
      <c r="G479" s="18">
        <f>IF(D479=0,"",C479/D479)</f>
        <v>0.000943456138979553</v>
      </c>
      <c r="H479" s="18">
        <f>IF(MOD(ROW()-2,12)=0,"",(D479/E479)/(D478/E478)-1)</f>
        <v>0.00935751041266775</v>
      </c>
      <c r="I479" t="str">
        <f ca="1" t="array" ref="I479">IF(MOD(ROW()-1,12)=0,IFERROR(PRODUCT(1+OFFSET(G479,-11,0,12,1))-1,""),"")</f>
        <v/>
      </c>
      <c r="J479" s="24">
        <v>43525</v>
      </c>
      <c r="K479" s="13" t="str">
        <f t="shared" si="23"/>
        <v>March</v>
      </c>
      <c r="L479" s="13">
        <f t="shared" si="24"/>
        <v>2019</v>
      </c>
    </row>
    <row r="480" ht="28.8" spans="1:12">
      <c r="A480" s="16" t="s">
        <v>29</v>
      </c>
      <c r="B480" s="22" t="str">
        <f t="shared" si="22"/>
        <v>Cash/Money Market Fund</v>
      </c>
      <c r="C480" s="16">
        <v>5536676.14</v>
      </c>
      <c r="D480" s="16">
        <v>2794654837</v>
      </c>
      <c r="E480" s="16">
        <v>2726107611</v>
      </c>
      <c r="F480" s="16">
        <v>0.2049</v>
      </c>
      <c r="G480" s="16">
        <f>IF(D480=0,"",C480/D480)</f>
        <v>0.0019811663561084</v>
      </c>
      <c r="H480" s="16">
        <f>IF(MOD(ROW()-2,12)=0,"",(D480/E480)/(D479/E479)-1)</f>
        <v>0.0157995168251901</v>
      </c>
      <c r="I480" t="str">
        <f ca="1" t="array" ref="I480">IF(MOD(ROW()-1,12)=0,IFERROR(PRODUCT(1+OFFSET(G480,-11,0,12,1))-1,""),"")</f>
        <v/>
      </c>
      <c r="J480" s="23">
        <v>43497</v>
      </c>
      <c r="K480" s="13" t="str">
        <f t="shared" si="23"/>
        <v>February</v>
      </c>
      <c r="L480" s="13">
        <f t="shared" si="24"/>
        <v>2019</v>
      </c>
    </row>
    <row r="481" ht="28.8" spans="1:12">
      <c r="A481" s="18" t="s">
        <v>29</v>
      </c>
      <c r="B481" s="21" t="str">
        <f t="shared" si="22"/>
        <v>Cash/Money Market Fund</v>
      </c>
      <c r="C481" s="18">
        <v>2307787.7</v>
      </c>
      <c r="D481" s="18">
        <v>2730348367</v>
      </c>
      <c r="E481" s="18">
        <v>2661516574</v>
      </c>
      <c r="F481" s="18">
        <v>0.2049</v>
      </c>
      <c r="G481" s="18">
        <f>IF(D481=0,"",C481/D481)</f>
        <v>0.000845235621905533</v>
      </c>
      <c r="H481" s="18">
        <f>IF(MOD(ROW()-2,12)=0,"",(D481/E481)/(D480/E480)-1)</f>
        <v>0.000699553988605661</v>
      </c>
      <c r="I481">
        <f ca="1" t="array" ref="I481">IF(MOD(ROW()-1,12)=0,IFERROR(PRODUCT(1+OFFSET(G481,-11,0,12,1))-1,""),"")</f>
        <v>0.0121185356539053</v>
      </c>
      <c r="J481" s="24">
        <v>43466</v>
      </c>
      <c r="K481" s="13" t="str">
        <f t="shared" si="23"/>
        <v>January</v>
      </c>
      <c r="L481" s="13">
        <f t="shared" si="24"/>
        <v>2019</v>
      </c>
    </row>
    <row r="482" spans="1:12">
      <c r="A482" s="16" t="s">
        <v>29</v>
      </c>
      <c r="B482" s="15" t="str">
        <f t="shared" si="22"/>
        <v>Cash/Money Market Fund</v>
      </c>
      <c r="C482" s="16">
        <v>1514705.01</v>
      </c>
      <c r="D482" s="16">
        <v>1670023107</v>
      </c>
      <c r="E482" s="16">
        <v>1631221895</v>
      </c>
      <c r="F482" s="16">
        <v>0.1466</v>
      </c>
      <c r="G482" s="16">
        <f>IF(D482=0,"",C482/D482)</f>
        <v>0.000906996438343293</v>
      </c>
      <c r="H482" s="16" t="str">
        <f>IF(MOD(ROW()-2,12)=0,"",(D482/E482)/(D481/E481)-1)</f>
        <v/>
      </c>
      <c r="I482" t="str">
        <f ca="1" t="array" ref="I482">IF(MOD(ROW()-1,12)=0,IFERROR(PRODUCT(1+OFFSET(G482,-11,0,12,1))-1,""),"")</f>
        <v/>
      </c>
      <c r="J482" s="23">
        <v>43465</v>
      </c>
      <c r="K482" s="13" t="str">
        <f t="shared" si="23"/>
        <v>December</v>
      </c>
      <c r="L482" s="13">
        <f t="shared" si="24"/>
        <v>2018</v>
      </c>
    </row>
    <row r="483" spans="1:12">
      <c r="A483" s="16" t="s">
        <v>29</v>
      </c>
      <c r="B483" s="15" t="str">
        <f t="shared" si="22"/>
        <v>Cash/Money Market Fund</v>
      </c>
      <c r="C483" s="16">
        <v>1241565</v>
      </c>
      <c r="D483" s="16">
        <v>1136280194</v>
      </c>
      <c r="E483" s="16">
        <v>1084482899.69</v>
      </c>
      <c r="F483" s="16">
        <v>0.1466</v>
      </c>
      <c r="G483" s="16">
        <f>IF(D483=0,"",C483/D483)</f>
        <v>0.0010926574330486</v>
      </c>
      <c r="H483" s="16">
        <f>IF(MOD(ROW()-2,12)=0,"",(D483/E483)/(D482/E482)-1)</f>
        <v>0.0234185634848232</v>
      </c>
      <c r="I483" t="str">
        <f ca="1" t="array" ref="I483">IF(MOD(ROW()-1,12)=0,IFERROR(PRODUCT(1+OFFSET(G483,-11,0,12,1))-1,""),"")</f>
        <v/>
      </c>
      <c r="J483" s="23">
        <v>43434</v>
      </c>
      <c r="K483" s="13" t="str">
        <f t="shared" si="23"/>
        <v>November</v>
      </c>
      <c r="L483" s="13">
        <f t="shared" si="24"/>
        <v>2018</v>
      </c>
    </row>
    <row r="484" spans="1:12">
      <c r="A484" s="16" t="s">
        <v>29</v>
      </c>
      <c r="B484" s="15" t="str">
        <f t="shared" si="22"/>
        <v>Cash/Money Market Fund</v>
      </c>
      <c r="C484" s="16">
        <v>1213631</v>
      </c>
      <c r="D484" s="16">
        <v>923116749</v>
      </c>
      <c r="E484" s="16">
        <v>878549847.12</v>
      </c>
      <c r="F484" s="16">
        <v>0.1466</v>
      </c>
      <c r="G484" s="16">
        <f>IF(D484=0,"",C484/D484)</f>
        <v>0.00131471019382403</v>
      </c>
      <c r="H484" s="16">
        <f>IF(MOD(ROW()-2,12)=0,"",(D484/E484)/(D483/E483)-1)</f>
        <v>0.00283040971119131</v>
      </c>
      <c r="I484" t="str">
        <f ca="1" t="array" ref="I484">IF(MOD(ROW()-1,12)=0,IFERROR(PRODUCT(1+OFFSET(G484,-11,0,12,1))-1,""),"")</f>
        <v/>
      </c>
      <c r="J484" s="23">
        <v>43404</v>
      </c>
      <c r="K484" s="13" t="str">
        <f t="shared" si="23"/>
        <v>October</v>
      </c>
      <c r="L484" s="13">
        <f t="shared" si="24"/>
        <v>2018</v>
      </c>
    </row>
    <row r="485" spans="1:12">
      <c r="A485" s="16" t="s">
        <v>29</v>
      </c>
      <c r="B485" s="15" t="str">
        <f t="shared" si="22"/>
        <v>Cash/Money Market Fund</v>
      </c>
      <c r="C485" s="16">
        <v>1070833</v>
      </c>
      <c r="D485" s="16">
        <v>757523762</v>
      </c>
      <c r="E485" s="16">
        <v>727301542.53</v>
      </c>
      <c r="F485" s="16">
        <v>0.1466</v>
      </c>
      <c r="G485" s="16">
        <f>IF(D485=0,"",C485/D485)</f>
        <v>0.00141359658101392</v>
      </c>
      <c r="H485" s="16">
        <f>IF(MOD(ROW()-2,12)=0,"",(D485/E485)/(D484/E484)-1)</f>
        <v>-0.00873099170089198</v>
      </c>
      <c r="I485" t="str">
        <f ca="1" t="array" ref="I485">IF(MOD(ROW()-1,12)=0,IFERROR(PRODUCT(1+OFFSET(G485,-11,0,12,1))-1,""),"")</f>
        <v/>
      </c>
      <c r="J485" s="23">
        <v>43373</v>
      </c>
      <c r="K485" s="13" t="str">
        <f t="shared" si="23"/>
        <v>September</v>
      </c>
      <c r="L485" s="13">
        <f t="shared" si="24"/>
        <v>2018</v>
      </c>
    </row>
    <row r="486" spans="1:12">
      <c r="A486" s="18" t="s">
        <v>30</v>
      </c>
      <c r="B486" s="21" t="str">
        <f t="shared" si="22"/>
        <v>Growth fund</v>
      </c>
      <c r="C486" s="18">
        <v>1296406</v>
      </c>
      <c r="D486" s="18">
        <v>780650748.88</v>
      </c>
      <c r="E486" s="18">
        <v>667956406</v>
      </c>
      <c r="F486" s="18">
        <v>0.2049</v>
      </c>
      <c r="G486" s="18">
        <f>IF(D486=0,"",C486/D486)</f>
        <v>0.00166067348537096</v>
      </c>
      <c r="H486" s="18">
        <f>IF(MOD(ROW()-2,12)=0,"",(D486/E486)/(D485/E485)-1)</f>
        <v>0.122087978852827</v>
      </c>
      <c r="I486" t="str">
        <f ca="1" t="array" ref="I486">IF(MOD(ROW()-1,12)=0,IFERROR(PRODUCT(1+OFFSET(G486,-11,0,12,1))-1,""),"")</f>
        <v/>
      </c>
      <c r="J486" s="24">
        <v>43466</v>
      </c>
      <c r="K486" s="13" t="str">
        <f t="shared" si="23"/>
        <v>January</v>
      </c>
      <c r="L486" s="13">
        <f t="shared" si="24"/>
        <v>2019</v>
      </c>
    </row>
    <row r="487" spans="1:12">
      <c r="A487" s="16" t="s">
        <v>30</v>
      </c>
      <c r="B487" s="22" t="str">
        <f t="shared" si="22"/>
        <v>Growth fund</v>
      </c>
      <c r="C487" s="16">
        <v>1268211</v>
      </c>
      <c r="D487" s="16">
        <v>778743993.29</v>
      </c>
      <c r="E487" s="16">
        <v>667607243</v>
      </c>
      <c r="F487" s="16">
        <v>0.2049</v>
      </c>
      <c r="G487" s="16">
        <f>IF(D487=0,"",C487/D487)</f>
        <v>0.00162853390963842</v>
      </c>
      <c r="H487" s="16">
        <f>IF(MOD(ROW()-2,12)=0,"",(D487/E487)/(D486/E486)-1)</f>
        <v>-0.00192079151566527</v>
      </c>
      <c r="I487" t="str">
        <f ca="1" t="array" ref="I487">IF(MOD(ROW()-1,12)=0,IFERROR(PRODUCT(1+OFFSET(G487,-11,0,12,1))-1,""),"")</f>
        <v/>
      </c>
      <c r="J487" s="23">
        <v>43497</v>
      </c>
      <c r="K487" s="13" t="str">
        <f t="shared" si="23"/>
        <v>February</v>
      </c>
      <c r="L487" s="13">
        <f t="shared" si="24"/>
        <v>2019</v>
      </c>
    </row>
    <row r="488" spans="1:12">
      <c r="A488" s="18" t="s">
        <v>30</v>
      </c>
      <c r="B488" s="21" t="str">
        <f t="shared" si="22"/>
        <v>Growth fund</v>
      </c>
      <c r="C488" s="18">
        <v>1707443</v>
      </c>
      <c r="D488" s="18">
        <v>885225317.27</v>
      </c>
      <c r="E488" s="18">
        <v>667267392</v>
      </c>
      <c r="F488" s="18">
        <v>0.2049</v>
      </c>
      <c r="G488" s="18">
        <f>IF(D488=0,"",C488/D488)</f>
        <v>0.00192882305407361</v>
      </c>
      <c r="H488" s="18">
        <f>IF(MOD(ROW()-2,12)=0,"",(D488/E488)/(D487/E487)-1)</f>
        <v>0.137313655964051</v>
      </c>
      <c r="I488" t="str">
        <f ca="1" t="array" ref="I488">IF(MOD(ROW()-1,12)=0,IFERROR(PRODUCT(1+OFFSET(G488,-11,0,12,1))-1,""),"")</f>
        <v/>
      </c>
      <c r="J488" s="24">
        <v>43525</v>
      </c>
      <c r="K488" s="13" t="str">
        <f t="shared" si="23"/>
        <v>March</v>
      </c>
      <c r="L488" s="13">
        <f t="shared" si="24"/>
        <v>2019</v>
      </c>
    </row>
    <row r="489" spans="1:12">
      <c r="A489" s="16" t="s">
        <v>30</v>
      </c>
      <c r="B489" s="22" t="str">
        <f t="shared" si="22"/>
        <v>Growth fund</v>
      </c>
      <c r="C489" s="16">
        <v>1500033</v>
      </c>
      <c r="D489" s="16">
        <v>767221030.39</v>
      </c>
      <c r="E489" s="16">
        <v>667610787</v>
      </c>
      <c r="F489" s="16">
        <v>0.2049</v>
      </c>
      <c r="G489" s="16">
        <f>IF(D489=0,"",C489/D489)</f>
        <v>0.00195515104589546</v>
      </c>
      <c r="H489" s="16">
        <f>IF(MOD(ROW()-2,12)=0,"",(D489/E489)/(D488/E488)-1)</f>
        <v>-0.133750035725487</v>
      </c>
      <c r="I489" t="str">
        <f ca="1" t="array" ref="I489">IF(MOD(ROW()-1,12)=0,IFERROR(PRODUCT(1+OFFSET(G489,-11,0,12,1))-1,""),"")</f>
        <v/>
      </c>
      <c r="J489" s="23">
        <v>43556</v>
      </c>
      <c r="K489" s="13" t="str">
        <f t="shared" si="23"/>
        <v>April</v>
      </c>
      <c r="L489" s="13">
        <f t="shared" si="24"/>
        <v>2019</v>
      </c>
    </row>
    <row r="490" spans="1:12">
      <c r="A490" s="18" t="s">
        <v>30</v>
      </c>
      <c r="B490" s="21" t="str">
        <f t="shared" si="22"/>
        <v>Growth fund</v>
      </c>
      <c r="C490" s="18">
        <v>1609114</v>
      </c>
      <c r="D490" s="18">
        <v>768569161.93</v>
      </c>
      <c r="E490" s="18">
        <v>666477572</v>
      </c>
      <c r="F490" s="18">
        <v>0.2049</v>
      </c>
      <c r="G490" s="18">
        <f>IF(D490=0,"",C490/D490)</f>
        <v>0.00209364892543861</v>
      </c>
      <c r="H490" s="18">
        <f>IF(MOD(ROW()-2,12)=0,"",(D490/E490)/(D489/E489)-1)</f>
        <v>0.00346045435796571</v>
      </c>
      <c r="I490" t="str">
        <f ca="1" t="array" ref="I490">IF(MOD(ROW()-1,12)=0,IFERROR(PRODUCT(1+OFFSET(G490,-11,0,12,1))-1,""),"")</f>
        <v/>
      </c>
      <c r="J490" s="24">
        <v>43586</v>
      </c>
      <c r="K490" s="13" t="str">
        <f t="shared" si="23"/>
        <v>May</v>
      </c>
      <c r="L490" s="13">
        <f t="shared" si="24"/>
        <v>2019</v>
      </c>
    </row>
    <row r="491" spans="1:12">
      <c r="A491" s="16" t="s">
        <v>30</v>
      </c>
      <c r="B491" s="22" t="str">
        <f t="shared" si="22"/>
        <v>Growth fund</v>
      </c>
      <c r="C491" s="16">
        <v>1684394</v>
      </c>
      <c r="D491" s="16">
        <v>767149961.36</v>
      </c>
      <c r="E491" s="16">
        <v>666221821</v>
      </c>
      <c r="F491" s="16">
        <v>0.2049</v>
      </c>
      <c r="G491" s="16">
        <f>IF(D491=0,"",C491/D491)</f>
        <v>0.00219565154772857</v>
      </c>
      <c r="H491" s="16">
        <f>IF(MOD(ROW()-2,12)=0,"",(D491/E491)/(D490/E490)-1)</f>
        <v>-0.00146337514363926</v>
      </c>
      <c r="I491" t="str">
        <f ca="1" t="array" ref="I491">IF(MOD(ROW()-1,12)=0,IFERROR(PRODUCT(1+OFFSET(G491,-11,0,12,1))-1,""),"")</f>
        <v/>
      </c>
      <c r="J491" s="23">
        <v>43617</v>
      </c>
      <c r="K491" s="13" t="str">
        <f t="shared" si="23"/>
        <v>June</v>
      </c>
      <c r="L491" s="13">
        <f t="shared" si="24"/>
        <v>2019</v>
      </c>
    </row>
    <row r="492" spans="1:12">
      <c r="A492" s="18" t="s">
        <v>30</v>
      </c>
      <c r="B492" s="21" t="str">
        <f t="shared" si="22"/>
        <v>Growth fund</v>
      </c>
      <c r="C492" s="18">
        <v>1281224</v>
      </c>
      <c r="D492" s="18">
        <v>730928343.01</v>
      </c>
      <c r="E492" s="18">
        <v>670222986</v>
      </c>
      <c r="F492" s="18">
        <v>0.2049</v>
      </c>
      <c r="G492" s="18">
        <f>IF(D492=0,"",C492/D492)</f>
        <v>0.00175287223741229</v>
      </c>
      <c r="H492" s="18">
        <f>IF(MOD(ROW()-2,12)=0,"",(D492/E492)/(D491/E491)-1)</f>
        <v>-0.052903852411009</v>
      </c>
      <c r="I492" t="str">
        <f ca="1" t="array" ref="I492">IF(MOD(ROW()-1,12)=0,IFERROR(PRODUCT(1+OFFSET(G492,-11,0,12,1))-1,""),"")</f>
        <v/>
      </c>
      <c r="J492" s="24">
        <v>43647</v>
      </c>
      <c r="K492" s="13" t="str">
        <f t="shared" si="23"/>
        <v>July</v>
      </c>
      <c r="L492" s="13">
        <f t="shared" si="24"/>
        <v>2019</v>
      </c>
    </row>
    <row r="493" spans="1:12">
      <c r="A493" s="16" t="s">
        <v>30</v>
      </c>
      <c r="B493" s="22" t="str">
        <f t="shared" si="22"/>
        <v>Growth fund</v>
      </c>
      <c r="C493" s="16">
        <v>1343758</v>
      </c>
      <c r="D493" s="16">
        <v>724357857.13</v>
      </c>
      <c r="E493" s="16">
        <v>670302037</v>
      </c>
      <c r="F493" s="16">
        <v>0.2049</v>
      </c>
      <c r="G493" s="16">
        <f>IF(D493=0,"",C493/D493)</f>
        <v>0.00185510240107582</v>
      </c>
      <c r="H493" s="16">
        <f>IF(MOD(ROW()-2,12)=0,"",(D493/E493)/(D492/E492)-1)</f>
        <v>-0.00910610722713179</v>
      </c>
      <c r="I493">
        <f ca="1" t="array" ref="I493">IF(MOD(ROW()-1,12)=0,IFERROR(PRODUCT(1+OFFSET(G493,-11,0,12,1))-1,""),"")</f>
        <v>0.0199781757675856</v>
      </c>
      <c r="J493" s="23">
        <v>43678</v>
      </c>
      <c r="K493" s="13" t="str">
        <f t="shared" si="23"/>
        <v>August</v>
      </c>
      <c r="L493" s="13">
        <f t="shared" si="24"/>
        <v>2019</v>
      </c>
    </row>
    <row r="494" spans="1:12">
      <c r="A494" s="18" t="s">
        <v>30</v>
      </c>
      <c r="B494" s="21" t="str">
        <f t="shared" si="22"/>
        <v>Growth fund</v>
      </c>
      <c r="C494" s="18">
        <v>1221937</v>
      </c>
      <c r="D494" s="18">
        <v>741748022.23</v>
      </c>
      <c r="E494" s="18">
        <v>669341892</v>
      </c>
      <c r="F494" s="18">
        <v>0.2049</v>
      </c>
      <c r="G494" s="18">
        <f>IF(D494=0,"",C494/D494)</f>
        <v>0.001647374800308</v>
      </c>
      <c r="H494" s="18" t="str">
        <f>IF(MOD(ROW()-2,12)=0,"",(D494/E494)/(D493/E493)-1)</f>
        <v/>
      </c>
      <c r="I494" t="str">
        <f ca="1" t="array" ref="I494">IF(MOD(ROW()-1,12)=0,IFERROR(PRODUCT(1+OFFSET(G494,-11,0,12,1))-1,""),"")</f>
        <v/>
      </c>
      <c r="J494" s="24">
        <v>43709</v>
      </c>
      <c r="K494" s="13" t="str">
        <f t="shared" si="23"/>
        <v>September</v>
      </c>
      <c r="L494" s="13">
        <f t="shared" si="24"/>
        <v>2019</v>
      </c>
    </row>
    <row r="495" spans="1:12">
      <c r="A495" s="16" t="s">
        <v>30</v>
      </c>
      <c r="B495" s="22" t="str">
        <f t="shared" si="22"/>
        <v>Growth fund</v>
      </c>
      <c r="C495" s="16">
        <v>1387328</v>
      </c>
      <c r="D495" s="16">
        <v>731434801.64</v>
      </c>
      <c r="E495" s="16">
        <v>666093329</v>
      </c>
      <c r="F495" s="16">
        <v>0.2049</v>
      </c>
      <c r="G495" s="16">
        <f>IF(D495=0,"",C495/D495)</f>
        <v>0.0018967213439795</v>
      </c>
      <c r="H495" s="16">
        <f>IF(MOD(ROW()-2,12)=0,"",(D495/E495)/(D494/E494)-1)</f>
        <v>-0.00909471207402868</v>
      </c>
      <c r="I495" t="str">
        <f ca="1" t="array" ref="I495">IF(MOD(ROW()-1,12)=0,IFERROR(PRODUCT(1+OFFSET(G495,-11,0,12,1))-1,""),"")</f>
        <v/>
      </c>
      <c r="J495" s="23">
        <v>43739</v>
      </c>
      <c r="K495" s="13" t="str">
        <f t="shared" si="23"/>
        <v>October</v>
      </c>
      <c r="L495" s="13">
        <f t="shared" si="24"/>
        <v>2019</v>
      </c>
    </row>
    <row r="496" spans="1:12">
      <c r="A496" s="18" t="s">
        <v>30</v>
      </c>
      <c r="B496" s="21" t="str">
        <f t="shared" si="22"/>
        <v>Growth fund</v>
      </c>
      <c r="C496" s="18">
        <v>1230947</v>
      </c>
      <c r="D496" s="18">
        <v>742857923.9</v>
      </c>
      <c r="E496" s="18">
        <v>666010557</v>
      </c>
      <c r="F496" s="18">
        <v>0.2049</v>
      </c>
      <c r="G496" s="18">
        <f>IF(D496=0,"",C496/D496)</f>
        <v>0.00165704229624089</v>
      </c>
      <c r="H496" s="18">
        <f>IF(MOD(ROW()-2,12)=0,"",(D496/E496)/(D495/E495)-1)</f>
        <v>0.0157436381874856</v>
      </c>
      <c r="I496" t="str">
        <f ca="1" t="array" ref="I496">IF(MOD(ROW()-1,12)=0,IFERROR(PRODUCT(1+OFFSET(G496,-11,0,12,1))-1,""),"")</f>
        <v/>
      </c>
      <c r="J496" s="24">
        <v>43770</v>
      </c>
      <c r="K496" s="13" t="str">
        <f t="shared" si="23"/>
        <v>November</v>
      </c>
      <c r="L496" s="13">
        <f t="shared" si="24"/>
        <v>2019</v>
      </c>
    </row>
    <row r="497" spans="1:12">
      <c r="A497" s="16" t="s">
        <v>30</v>
      </c>
      <c r="B497" s="22" t="str">
        <f t="shared" si="22"/>
        <v>Growth fund</v>
      </c>
      <c r="C497" s="16">
        <v>1283941</v>
      </c>
      <c r="D497" s="16">
        <v>769573131.56</v>
      </c>
      <c r="E497" s="16">
        <v>665855190</v>
      </c>
      <c r="F497" s="16">
        <v>0.2049</v>
      </c>
      <c r="G497" s="16">
        <f>IF(D497=0,"",C497/D497)</f>
        <v>0.00166838075206358</v>
      </c>
      <c r="H497" s="16">
        <f>IF(MOD(ROW()-2,12)=0,"",(D497/E497)/(D496/E496)-1)</f>
        <v>0.036204467598236</v>
      </c>
      <c r="I497" t="str">
        <f ca="1" t="array" ref="I497">IF(MOD(ROW()-1,12)=0,IFERROR(PRODUCT(1+OFFSET(G497,-11,0,12,1))-1,""),"")</f>
        <v/>
      </c>
      <c r="J497" s="23">
        <v>43800</v>
      </c>
      <c r="K497" s="13" t="str">
        <f t="shared" si="23"/>
        <v>December</v>
      </c>
      <c r="L497" s="13">
        <f t="shared" si="24"/>
        <v>2019</v>
      </c>
    </row>
    <row r="498" spans="1:12">
      <c r="A498" s="18" t="s">
        <v>31</v>
      </c>
      <c r="B498" s="21" t="str">
        <f t="shared" si="22"/>
        <v>Equity fund</v>
      </c>
      <c r="C498" s="18">
        <v>1699660</v>
      </c>
      <c r="D498" s="18">
        <v>1084847783</v>
      </c>
      <c r="E498" s="18">
        <v>1486881857</v>
      </c>
      <c r="F498" s="18">
        <v>0.2049</v>
      </c>
      <c r="G498" s="18">
        <f>IF(D498=0,"",C498/D498)</f>
        <v>0.00156672671192618</v>
      </c>
      <c r="H498" s="18">
        <f>IF(MOD(ROW()-2,12)=0,"",(D498/E498)/(D497/E497)-1)</f>
        <v>-0.368719700809718</v>
      </c>
      <c r="I498" t="str">
        <f ca="1" t="array" ref="I498">IF(MOD(ROW()-1,12)=0,IFERROR(PRODUCT(1+OFFSET(G498,-11,0,12,1))-1,""),"")</f>
        <v/>
      </c>
      <c r="J498" s="24">
        <v>43466</v>
      </c>
      <c r="K498" s="13" t="str">
        <f t="shared" si="23"/>
        <v>January</v>
      </c>
      <c r="L498" s="13">
        <f t="shared" si="24"/>
        <v>2019</v>
      </c>
    </row>
    <row r="499" spans="1:12">
      <c r="A499" s="16" t="s">
        <v>31</v>
      </c>
      <c r="B499" s="22" t="str">
        <f t="shared" si="22"/>
        <v>Equity fund</v>
      </c>
      <c r="C499" s="16">
        <v>1639659</v>
      </c>
      <c r="D499" s="16">
        <v>1077519380</v>
      </c>
      <c r="E499" s="16">
        <v>1485888075</v>
      </c>
      <c r="F499" s="16">
        <v>0.2049</v>
      </c>
      <c r="G499" s="16">
        <f>IF(D499=0,"",C499/D499)</f>
        <v>0.00152169792064436</v>
      </c>
      <c r="H499" s="16">
        <f>IF(MOD(ROW()-2,12)=0,"",(D499/E499)/(D498/E498)-1)</f>
        <v>-0.00609094068184179</v>
      </c>
      <c r="I499" t="str">
        <f ca="1" t="array" ref="I499">IF(MOD(ROW()-1,12)=0,IFERROR(PRODUCT(1+OFFSET(G499,-11,0,12,1))-1,""),"")</f>
        <v/>
      </c>
      <c r="J499" s="23">
        <v>43497</v>
      </c>
      <c r="K499" s="13" t="str">
        <f t="shared" si="23"/>
        <v>February</v>
      </c>
      <c r="L499" s="13">
        <f t="shared" si="24"/>
        <v>2019</v>
      </c>
    </row>
    <row r="500" spans="1:12">
      <c r="A500" s="18" t="s">
        <v>31</v>
      </c>
      <c r="B500" s="21" t="str">
        <f t="shared" si="22"/>
        <v>Equity fund</v>
      </c>
      <c r="C500" s="18">
        <v>2209743</v>
      </c>
      <c r="D500" s="18">
        <v>990438372</v>
      </c>
      <c r="E500" s="18">
        <v>1484459845</v>
      </c>
      <c r="F500" s="18">
        <v>0.2049</v>
      </c>
      <c r="G500" s="18">
        <f>IF(D500=0,"",C500/D500)</f>
        <v>0.00223107571603658</v>
      </c>
      <c r="H500" s="18">
        <f>IF(MOD(ROW()-2,12)=0,"",(D500/E500)/(D499/E499)-1)</f>
        <v>-0.0799318212139957</v>
      </c>
      <c r="I500" t="str">
        <f ca="1" t="array" ref="I500">IF(MOD(ROW()-1,12)=0,IFERROR(PRODUCT(1+OFFSET(G500,-11,0,12,1))-1,""),"")</f>
        <v/>
      </c>
      <c r="J500" s="24">
        <v>43525</v>
      </c>
      <c r="K500" s="13" t="str">
        <f t="shared" si="23"/>
        <v>March</v>
      </c>
      <c r="L500" s="13">
        <f t="shared" si="24"/>
        <v>2019</v>
      </c>
    </row>
    <row r="501" spans="1:12">
      <c r="A501" s="16" t="s">
        <v>31</v>
      </c>
      <c r="B501" s="22" t="str">
        <f t="shared" si="22"/>
        <v>Equity fund</v>
      </c>
      <c r="C501" s="16">
        <v>2781670</v>
      </c>
      <c r="D501" s="16">
        <v>1077578843</v>
      </c>
      <c r="E501" s="16">
        <v>1583945689</v>
      </c>
      <c r="F501" s="16">
        <v>0.2049</v>
      </c>
      <c r="G501" s="16">
        <f>IF(D501=0,"",C501/D501)</f>
        <v>0.00258140740055343</v>
      </c>
      <c r="H501" s="16">
        <f>IF(MOD(ROW()-2,12)=0,"",(D501/E501)/(D500/E500)-1)</f>
        <v>0.0196468135662355</v>
      </c>
      <c r="I501" t="str">
        <f ca="1" t="array" ref="I501">IF(MOD(ROW()-1,12)=0,IFERROR(PRODUCT(1+OFFSET(G501,-11,0,12,1))-1,""),"")</f>
        <v/>
      </c>
      <c r="J501" s="23">
        <v>43556</v>
      </c>
      <c r="K501" s="13" t="str">
        <f t="shared" si="23"/>
        <v>April</v>
      </c>
      <c r="L501" s="13">
        <f t="shared" si="24"/>
        <v>2019</v>
      </c>
    </row>
    <row r="502" spans="1:12">
      <c r="A502" s="18" t="s">
        <v>31</v>
      </c>
      <c r="B502" s="21" t="str">
        <f t="shared" si="22"/>
        <v>Equity fund</v>
      </c>
      <c r="C502" s="18">
        <v>2473352</v>
      </c>
      <c r="D502" s="18">
        <v>1058983815</v>
      </c>
      <c r="E502" s="18">
        <v>1585011491</v>
      </c>
      <c r="F502" s="18">
        <v>0.2049</v>
      </c>
      <c r="G502" s="18">
        <f>IF(D502=0,"",C502/D502)</f>
        <v>0.00233558999199624</v>
      </c>
      <c r="H502" s="18">
        <f>IF(MOD(ROW()-2,12)=0,"",(D502/E502)/(D501/E501)-1)</f>
        <v>-0.0179171257400563</v>
      </c>
      <c r="I502" t="str">
        <f ca="1" t="array" ref="I502">IF(MOD(ROW()-1,12)=0,IFERROR(PRODUCT(1+OFFSET(G502,-11,0,12,1))-1,""),"")</f>
        <v/>
      </c>
      <c r="J502" s="24">
        <v>43586</v>
      </c>
      <c r="K502" s="13" t="str">
        <f t="shared" si="23"/>
        <v>May</v>
      </c>
      <c r="L502" s="13">
        <f t="shared" si="24"/>
        <v>2019</v>
      </c>
    </row>
    <row r="503" spans="1:12">
      <c r="A503" s="16" t="s">
        <v>31</v>
      </c>
      <c r="B503" s="22" t="str">
        <f t="shared" si="22"/>
        <v>Equity fund</v>
      </c>
      <c r="C503" s="16">
        <v>8302824</v>
      </c>
      <c r="D503" s="16">
        <v>1104531978</v>
      </c>
      <c r="E503" s="16">
        <v>1584907083</v>
      </c>
      <c r="F503" s="16">
        <v>0.2049</v>
      </c>
      <c r="G503" s="16">
        <f>IF(D503=0,"",C503/D503)</f>
        <v>0.00751705171545518</v>
      </c>
      <c r="H503" s="16">
        <f>IF(MOD(ROW()-2,12)=0,"",(D503/E503)/(D502/E502)-1)</f>
        <v>0.0430799082696445</v>
      </c>
      <c r="I503" t="str">
        <f ca="1" t="array" ref="I503">IF(MOD(ROW()-1,12)=0,IFERROR(PRODUCT(1+OFFSET(G503,-11,0,12,1))-1,""),"")</f>
        <v/>
      </c>
      <c r="J503" s="23">
        <v>43617</v>
      </c>
      <c r="K503" s="13" t="str">
        <f t="shared" si="23"/>
        <v>June</v>
      </c>
      <c r="L503" s="13">
        <f t="shared" si="24"/>
        <v>2019</v>
      </c>
    </row>
    <row r="504" spans="1:12">
      <c r="A504" s="18" t="s">
        <v>31</v>
      </c>
      <c r="B504" s="21" t="str">
        <f t="shared" si="22"/>
        <v>Equity fund</v>
      </c>
      <c r="C504" s="18">
        <v>1725147</v>
      </c>
      <c r="D504" s="18">
        <v>1007794949</v>
      </c>
      <c r="E504" s="18">
        <v>1586807558</v>
      </c>
      <c r="F504" s="18">
        <v>0.2049</v>
      </c>
      <c r="G504" s="18">
        <f>IF(D504=0,"",C504/D504)</f>
        <v>0.00171180357840829</v>
      </c>
      <c r="H504" s="18">
        <f>IF(MOD(ROW()-2,12)=0,"",(D504/E504)/(D503/E503)-1)</f>
        <v>-0.0886746954861288</v>
      </c>
      <c r="I504" t="str">
        <f ca="1" t="array" ref="I504">IF(MOD(ROW()-1,12)=0,IFERROR(PRODUCT(1+OFFSET(G504,-11,0,12,1))-1,""),"")</f>
        <v/>
      </c>
      <c r="J504" s="24">
        <v>43647</v>
      </c>
      <c r="K504" s="13" t="str">
        <f t="shared" si="23"/>
        <v>July</v>
      </c>
      <c r="L504" s="13">
        <f t="shared" si="24"/>
        <v>2019</v>
      </c>
    </row>
    <row r="505" spans="1:12">
      <c r="A505" s="16" t="s">
        <v>31</v>
      </c>
      <c r="B505" s="22" t="str">
        <f t="shared" si="22"/>
        <v>Equity fund</v>
      </c>
      <c r="C505" s="16">
        <v>1796110</v>
      </c>
      <c r="D505" s="16">
        <v>987552496.61</v>
      </c>
      <c r="E505" s="16">
        <v>1589172949</v>
      </c>
      <c r="F505" s="16">
        <v>0.2049</v>
      </c>
      <c r="G505" s="16">
        <f>IF(D505=0,"",C505/D505)</f>
        <v>0.00181874888288527</v>
      </c>
      <c r="H505" s="16">
        <f>IF(MOD(ROW()-2,12)=0,"",(D505/E505)/(D504/E504)-1)</f>
        <v>-0.0215444288055145</v>
      </c>
      <c r="I505">
        <f ca="1" t="array" ref="I505">IF(MOD(ROW()-1,12)=0,IFERROR(PRODUCT(1+OFFSET(G505,-11,0,12,1))-1,""),"")</f>
        <v>0.0285042504849231</v>
      </c>
      <c r="J505" s="23">
        <v>43678</v>
      </c>
      <c r="K505" s="13" t="str">
        <f t="shared" si="23"/>
        <v>August</v>
      </c>
      <c r="L505" s="13">
        <f t="shared" si="24"/>
        <v>2019</v>
      </c>
    </row>
    <row r="506" spans="1:12">
      <c r="A506" s="18" t="s">
        <v>31</v>
      </c>
      <c r="B506" s="21" t="str">
        <f t="shared" si="22"/>
        <v>Equity fund</v>
      </c>
      <c r="C506" s="18">
        <v>1614642</v>
      </c>
      <c r="D506" s="18">
        <v>1040226576</v>
      </c>
      <c r="E506" s="18">
        <v>1591330280</v>
      </c>
      <c r="F506" s="18">
        <v>0.2049</v>
      </c>
      <c r="G506" s="18">
        <f>IF(D506=0,"",C506/D506)</f>
        <v>0.00155220221945185</v>
      </c>
      <c r="H506" s="18" t="str">
        <f>IF(MOD(ROW()-2,12)=0,"",(D506/E506)/(D505/E505)-1)</f>
        <v/>
      </c>
      <c r="I506" t="str">
        <f ca="1" t="array" ref="I506">IF(MOD(ROW()-1,12)=0,IFERROR(PRODUCT(1+OFFSET(G506,-11,0,12,1))-1,""),"")</f>
        <v/>
      </c>
      <c r="J506" s="24">
        <v>43709</v>
      </c>
      <c r="K506" s="13" t="str">
        <f t="shared" si="23"/>
        <v>September</v>
      </c>
      <c r="L506" s="13">
        <f t="shared" si="24"/>
        <v>2019</v>
      </c>
    </row>
    <row r="507" spans="1:12">
      <c r="A507" s="16" t="s">
        <v>31</v>
      </c>
      <c r="B507" s="22" t="str">
        <f t="shared" si="22"/>
        <v>Equity fund</v>
      </c>
      <c r="C507" s="16">
        <v>1800776</v>
      </c>
      <c r="D507" s="16">
        <v>1016777135</v>
      </c>
      <c r="E507" s="16">
        <v>1591287831</v>
      </c>
      <c r="F507" s="16">
        <v>0.2049</v>
      </c>
      <c r="G507" s="16">
        <f>IF(D507=0,"",C507/D507)</f>
        <v>0.00177106264294584</v>
      </c>
      <c r="H507" s="16">
        <f>IF(MOD(ROW()-2,12)=0,"",(D507/E507)/(D506/E506)-1)</f>
        <v>-0.0225165537178322</v>
      </c>
      <c r="I507" t="str">
        <f ca="1" t="array" ref="I507">IF(MOD(ROW()-1,12)=0,IFERROR(PRODUCT(1+OFFSET(G507,-11,0,12,1))-1,""),"")</f>
        <v/>
      </c>
      <c r="J507" s="23">
        <v>43739</v>
      </c>
      <c r="K507" s="13" t="str">
        <f t="shared" si="23"/>
        <v>October</v>
      </c>
      <c r="L507" s="13">
        <f t="shared" si="24"/>
        <v>2019</v>
      </c>
    </row>
    <row r="508" spans="1:12">
      <c r="A508" s="18" t="s">
        <v>31</v>
      </c>
      <c r="B508" s="21" t="str">
        <f t="shared" si="22"/>
        <v>Equity fund</v>
      </c>
      <c r="C508" s="18">
        <v>1582967</v>
      </c>
      <c r="D508" s="18">
        <v>1050902629</v>
      </c>
      <c r="E508" s="18">
        <v>1591114000</v>
      </c>
      <c r="F508" s="18">
        <v>0.2049</v>
      </c>
      <c r="G508" s="18">
        <f>IF(D508=0,"",C508/D508)</f>
        <v>0.00150629273951507</v>
      </c>
      <c r="H508" s="18">
        <f>IF(MOD(ROW()-2,12)=0,"",(D508/E508)/(D507/E507)-1)</f>
        <v>0.0336753307283155</v>
      </c>
      <c r="I508" t="str">
        <f ca="1" t="array" ref="I508">IF(MOD(ROW()-1,12)=0,IFERROR(PRODUCT(1+OFFSET(G508,-11,0,12,1))-1,""),"")</f>
        <v/>
      </c>
      <c r="J508" s="24">
        <v>43770</v>
      </c>
      <c r="K508" s="13" t="str">
        <f t="shared" si="23"/>
        <v>November</v>
      </c>
      <c r="L508" s="13">
        <f t="shared" si="24"/>
        <v>2019</v>
      </c>
    </row>
    <row r="509" spans="1:12">
      <c r="A509" s="16" t="s">
        <v>31</v>
      </c>
      <c r="B509" s="22" t="str">
        <f t="shared" si="22"/>
        <v>Equity fund</v>
      </c>
      <c r="C509" s="16">
        <v>1700188</v>
      </c>
      <c r="D509" s="16">
        <v>1079208873</v>
      </c>
      <c r="E509" s="16">
        <v>1489639316</v>
      </c>
      <c r="F509" s="16">
        <v>0.2049</v>
      </c>
      <c r="G509" s="16">
        <f>IF(D509=0,"",C509/D509)</f>
        <v>0.00157540216962245</v>
      </c>
      <c r="H509" s="16">
        <f>IF(MOD(ROW()-2,12)=0,"",(D509/E509)/(D508/E508)-1)</f>
        <v>0.096890309703437</v>
      </c>
      <c r="I509" t="str">
        <f ca="1" t="array" ref="I509">IF(MOD(ROW()-1,12)=0,IFERROR(PRODUCT(1+OFFSET(G509,-11,0,12,1))-1,""),"")</f>
        <v/>
      </c>
      <c r="J509" s="23">
        <v>43800</v>
      </c>
      <c r="K509" s="13" t="str">
        <f t="shared" si="23"/>
        <v>December</v>
      </c>
      <c r="L509" s="13">
        <f t="shared" si="24"/>
        <v>2019</v>
      </c>
    </row>
    <row r="510" spans="1:12">
      <c r="A510" s="17" t="s">
        <v>31</v>
      </c>
      <c r="B510" s="17" t="str">
        <f t="shared" si="22"/>
        <v>Equity fund</v>
      </c>
      <c r="C510" s="20">
        <v>1727556</v>
      </c>
      <c r="D510" s="18">
        <v>1022084838</v>
      </c>
      <c r="E510" s="18">
        <v>1489257622</v>
      </c>
      <c r="F510" s="18">
        <v>-0.1028</v>
      </c>
      <c r="G510" s="17">
        <f>IF(D510=0,"",C510/D510)</f>
        <v>0.00169022759732984</v>
      </c>
      <c r="H510" s="17">
        <f>IF(MOD(ROW()-2,12)=0,"",(D510/E510)/(D509/E509)-1)</f>
        <v>-0.0526886666253498</v>
      </c>
      <c r="I510" s="13" t="str">
        <f ca="1" t="array" ref="I510">IF(MOD(ROW()-1,12)=0,IFERROR(PRODUCT(1+OFFSET(G510,-11,0,12,1))-1,""),"")</f>
        <v/>
      </c>
      <c r="J510" s="24">
        <v>43861</v>
      </c>
      <c r="K510" s="13" t="str">
        <f t="shared" si="23"/>
        <v>January</v>
      </c>
      <c r="L510" s="13">
        <f t="shared" si="24"/>
        <v>2020</v>
      </c>
    </row>
    <row r="511" spans="1:12">
      <c r="A511" s="15" t="s">
        <v>31</v>
      </c>
      <c r="B511" s="15" t="str">
        <f t="shared" si="22"/>
        <v>Equity fund</v>
      </c>
      <c r="C511" s="19">
        <v>1538231</v>
      </c>
      <c r="D511" s="16">
        <v>945040695</v>
      </c>
      <c r="E511" s="16">
        <v>1488373172</v>
      </c>
      <c r="F511" s="16">
        <v>-0.1028</v>
      </c>
      <c r="G511" s="15">
        <f>IF(D511=0,"",C511/D511)</f>
        <v>0.00162768757804657</v>
      </c>
      <c r="H511" s="15">
        <f>IF(MOD(ROW()-2,12)=0,"",(D511/E511)/(D510/E510)-1)</f>
        <v>-0.0748299551354624</v>
      </c>
      <c r="I511" s="13" t="str">
        <f ca="1" t="array" ref="I511">IF(MOD(ROW()-1,12)=0,IFERROR(PRODUCT(1+OFFSET(G511,-11,0,12,1))-1,""),"")</f>
        <v/>
      </c>
      <c r="J511" s="23">
        <v>43889</v>
      </c>
      <c r="K511" s="13" t="str">
        <f t="shared" si="23"/>
        <v>February</v>
      </c>
      <c r="L511" s="13">
        <f t="shared" si="24"/>
        <v>2020</v>
      </c>
    </row>
    <row r="512" spans="1:12">
      <c r="A512" s="17" t="s">
        <v>31</v>
      </c>
      <c r="B512" s="17" t="str">
        <f t="shared" si="22"/>
        <v>Equity fund</v>
      </c>
      <c r="C512" s="20">
        <v>1433921</v>
      </c>
      <c r="D512" s="18">
        <v>965855592</v>
      </c>
      <c r="E512" s="18">
        <v>1487897920</v>
      </c>
      <c r="F512" s="18">
        <v>-0.1028</v>
      </c>
      <c r="G512" s="17">
        <f>IF(D512=0,"",C512/D512)</f>
        <v>0.00148461220484397</v>
      </c>
      <c r="H512" s="17">
        <f>IF(MOD(ROW()-2,12)=0,"",(D512/E512)/(D511/E511)-1)</f>
        <v>0.0223518444081012</v>
      </c>
      <c r="I512" s="13" t="str">
        <f ca="1" t="array" ref="I512">IF(MOD(ROW()-1,12)=0,IFERROR(PRODUCT(1+OFFSET(G512,-11,0,12,1))-1,""),"")</f>
        <v/>
      </c>
      <c r="J512" s="24">
        <v>43921</v>
      </c>
      <c r="K512" s="13" t="str">
        <f t="shared" si="23"/>
        <v>March</v>
      </c>
      <c r="L512" s="13">
        <f t="shared" si="24"/>
        <v>2020</v>
      </c>
    </row>
    <row r="513" spans="1:12">
      <c r="A513" s="15" t="s">
        <v>31</v>
      </c>
      <c r="B513" s="15" t="str">
        <f t="shared" si="22"/>
        <v>Equity fund</v>
      </c>
      <c r="C513" s="19">
        <v>1501385</v>
      </c>
      <c r="D513" s="16">
        <v>1049057243</v>
      </c>
      <c r="E513" s="16">
        <v>1822850724</v>
      </c>
      <c r="F513" s="16">
        <v>-0.1028</v>
      </c>
      <c r="G513" s="15">
        <f>IF(D513=0,"",C513/D513)</f>
        <v>0.00143117547685622</v>
      </c>
      <c r="H513" s="15">
        <f>IF(MOD(ROW()-2,12)=0,"",(D513/E513)/(D512/E512)-1)</f>
        <v>-0.113438189732915</v>
      </c>
      <c r="I513" s="13" t="str">
        <f ca="1" t="array" ref="I513">IF(MOD(ROW()-1,12)=0,IFERROR(PRODUCT(1+OFFSET(G513,-11,0,12,1))-1,""),"")</f>
        <v/>
      </c>
      <c r="J513" s="23">
        <v>43951</v>
      </c>
      <c r="K513" s="13" t="str">
        <f t="shared" si="23"/>
        <v>April</v>
      </c>
      <c r="L513" s="13">
        <f t="shared" si="24"/>
        <v>2020</v>
      </c>
    </row>
    <row r="514" spans="1:12">
      <c r="A514" s="17" t="s">
        <v>31</v>
      </c>
      <c r="B514" s="17" t="str">
        <f t="shared" ref="B514:B577" si="25">IF(OR(ISNUMBER(SEARCH("money market",A514)),ISNUMBER(SEARCH("mmf",A514)),ISNUMBER(SEARCH("cash fund",A514))),"Cash/Money Market Fund",IF(OR(ISNUMBER(SEARCH("bond",A514)),ISNUMBER(SEARCH("debt",A514))),"Bond fund",IF(ISNUMBER(SEARCH("equity",A514)),"Equity fund",IF(ISNUMBER(SEARCH("growth",A514)),"Growth fund",IF(ISNUMBER(SEARCH("infrastructural",A514)),"Infrastructure fund",IF(ISNUMBER(SEARCH("income",A514)),"Income fund",IF(ISNUMBER(SEARCH("fixed income",A514)),"Fixed Income fund",IF(OR(ISNUMBER(SEARCH("real estate",A514)),ISNUMBER(SEARCH("riet",A514))),"Real Estate fund","Ethical fund"))))))))</f>
        <v>Equity fund</v>
      </c>
      <c r="C514" s="20">
        <v>1799936</v>
      </c>
      <c r="D514" s="18">
        <v>1178434929</v>
      </c>
      <c r="E514" s="18">
        <v>21371708382</v>
      </c>
      <c r="F514" s="18">
        <v>-0.1028</v>
      </c>
      <c r="G514" s="17">
        <f>IF(D514=0,"",C514/D514)</f>
        <v>0.00152739532383633</v>
      </c>
      <c r="H514" s="17">
        <f>IF(MOD(ROW()-2,12)=0,"",(D514/E514)/(D513/E513)-1)</f>
        <v>-0.904188357472474</v>
      </c>
      <c r="I514" s="13" t="str">
        <f ca="1" t="array" ref="I514">IF(MOD(ROW()-1,12)=0,IFERROR(PRODUCT(1+OFFSET(G514,-11,0,12,1))-1,""),"")</f>
        <v/>
      </c>
      <c r="J514" s="24">
        <v>43982</v>
      </c>
      <c r="K514" s="13" t="str">
        <f t="shared" ref="K514:K577" si="26">TEXT(J514,"mmmm")</f>
        <v>May</v>
      </c>
      <c r="L514" s="13">
        <f t="shared" ref="L514:L577" si="27">YEAR(J514)</f>
        <v>2020</v>
      </c>
    </row>
    <row r="515" spans="1:12">
      <c r="A515" s="15" t="s">
        <v>31</v>
      </c>
      <c r="B515" s="15" t="str">
        <f t="shared" si="25"/>
        <v>Equity fund</v>
      </c>
      <c r="C515" s="19">
        <v>1788222</v>
      </c>
      <c r="D515" s="16">
        <v>1133364697</v>
      </c>
      <c r="E515" s="16">
        <v>1805374452</v>
      </c>
      <c r="F515" s="16">
        <v>-0.1028</v>
      </c>
      <c r="G515" s="15">
        <f>IF(D515=0,"",C515/D515)</f>
        <v>0.0015777992774377</v>
      </c>
      <c r="H515" s="15">
        <f>IF(MOD(ROW()-2,12)=0,"",(D515/E515)/(D514/E514)-1)</f>
        <v>10.3850782875381</v>
      </c>
      <c r="I515" s="13" t="str">
        <f ca="1" t="array" ref="I515">IF(MOD(ROW()-1,12)=0,IFERROR(PRODUCT(1+OFFSET(G515,-11,0,12,1))-1,""),"")</f>
        <v/>
      </c>
      <c r="J515" s="23">
        <v>44012</v>
      </c>
      <c r="K515" s="13" t="str">
        <f t="shared" si="26"/>
        <v>June</v>
      </c>
      <c r="L515" s="13">
        <f t="shared" si="27"/>
        <v>2020</v>
      </c>
    </row>
    <row r="516" spans="1:12">
      <c r="A516" s="17" t="s">
        <v>31</v>
      </c>
      <c r="B516" s="17" t="str">
        <f t="shared" si="25"/>
        <v>Equity fund</v>
      </c>
      <c r="C516" s="20">
        <v>1790507</v>
      </c>
      <c r="D516" s="18">
        <v>1108743330</v>
      </c>
      <c r="E516" s="18">
        <v>1805416960</v>
      </c>
      <c r="F516" s="18">
        <v>-0.1028</v>
      </c>
      <c r="G516" s="17">
        <f>IF(D516=0,"",C516/D516)</f>
        <v>0.00161489765174055</v>
      </c>
      <c r="H516" s="17">
        <f>IF(MOD(ROW()-2,12)=0,"",(D516/E516)/(D515/E515)-1)</f>
        <v>-0.021747167609768</v>
      </c>
      <c r="I516" s="13" t="str">
        <f ca="1" t="array" ref="I516">IF(MOD(ROW()-1,12)=0,IFERROR(PRODUCT(1+OFFSET(G516,-11,0,12,1))-1,""),"")</f>
        <v/>
      </c>
      <c r="J516" s="24">
        <v>44043</v>
      </c>
      <c r="K516" s="13" t="str">
        <f t="shared" si="26"/>
        <v>July</v>
      </c>
      <c r="L516" s="13">
        <f t="shared" si="27"/>
        <v>2020</v>
      </c>
    </row>
    <row r="517" spans="1:12">
      <c r="A517" s="15" t="s">
        <v>31</v>
      </c>
      <c r="B517" s="15" t="str">
        <f t="shared" si="25"/>
        <v>Equity fund</v>
      </c>
      <c r="C517" s="19">
        <v>1832989</v>
      </c>
      <c r="D517" s="16">
        <v>1193715402</v>
      </c>
      <c r="E517" s="16">
        <v>1803950873</v>
      </c>
      <c r="F517" s="16">
        <v>-0.1028</v>
      </c>
      <c r="G517" s="15">
        <f>IF(D517=0,"",C517/D517)</f>
        <v>0.0015355326712958</v>
      </c>
      <c r="H517" s="15">
        <f>IF(MOD(ROW()-2,12)=0,"",(D517/E517)/(D516/E516)-1)</f>
        <v>0.0775131744673716</v>
      </c>
      <c r="I517" s="13">
        <f ca="1" t="array" ref="I517">IF(MOD(ROW()-1,12)=0,IFERROR(PRODUCT(1+OFFSET(G517,-11,0,12,1))-1,""),"")</f>
        <v>0.0190587239081204</v>
      </c>
      <c r="J517" s="23">
        <v>44074</v>
      </c>
      <c r="K517" s="13" t="str">
        <f t="shared" si="26"/>
        <v>August</v>
      </c>
      <c r="L517" s="13">
        <f t="shared" si="27"/>
        <v>2020</v>
      </c>
    </row>
    <row r="518" spans="1:12">
      <c r="A518" s="17" t="s">
        <v>31</v>
      </c>
      <c r="B518" s="17" t="str">
        <f t="shared" si="25"/>
        <v>Equity fund</v>
      </c>
      <c r="C518" s="20">
        <v>1818139</v>
      </c>
      <c r="D518" s="18">
        <v>1279199749</v>
      </c>
      <c r="E518" s="18">
        <v>1763507244</v>
      </c>
      <c r="F518" s="18">
        <v>-0.1028</v>
      </c>
      <c r="G518" s="17">
        <f>IF(D518=0,"",C518/D518)</f>
        <v>0.00142130969101683</v>
      </c>
      <c r="H518" s="17" t="str">
        <f>IF(MOD(ROW()-2,12)=0,"",(D518/E518)/(D517/E517)-1)</f>
        <v/>
      </c>
      <c r="I518" s="13" t="str">
        <f ca="1" t="array" ref="I518">IF(MOD(ROW()-1,12)=0,IFERROR(PRODUCT(1+OFFSET(G518,-11,0,12,1))-1,""),"")</f>
        <v/>
      </c>
      <c r="J518" s="24">
        <v>44104</v>
      </c>
      <c r="K518" s="13" t="str">
        <f t="shared" si="26"/>
        <v>September</v>
      </c>
      <c r="L518" s="13">
        <f t="shared" si="27"/>
        <v>2020</v>
      </c>
    </row>
    <row r="519" spans="1:12">
      <c r="A519" s="15" t="s">
        <v>31</v>
      </c>
      <c r="B519" s="15" t="str">
        <f t="shared" si="25"/>
        <v>Equity fund</v>
      </c>
      <c r="C519" s="19">
        <v>1632525</v>
      </c>
      <c r="D519" s="16">
        <v>1358992893</v>
      </c>
      <c r="E519" s="16">
        <v>1763616053</v>
      </c>
      <c r="F519" s="16">
        <v>-0.1028</v>
      </c>
      <c r="G519" s="15">
        <f>IF(D519=0,"",C519/D519)</f>
        <v>0.00120127559784082</v>
      </c>
      <c r="H519" s="15">
        <f>IF(MOD(ROW()-2,12)=0,"",(D519/E519)/(D518/E518)-1)</f>
        <v>0.0623118468475077</v>
      </c>
      <c r="I519" s="13" t="str">
        <f ca="1" t="array" ref="I519">IF(MOD(ROW()-1,12)=0,IFERROR(PRODUCT(1+OFFSET(G519,-11,0,12,1))-1,""),"")</f>
        <v/>
      </c>
      <c r="J519" s="23">
        <v>44135</v>
      </c>
      <c r="K519" s="13" t="str">
        <f t="shared" si="26"/>
        <v>October</v>
      </c>
      <c r="L519" s="13">
        <f t="shared" si="27"/>
        <v>2020</v>
      </c>
    </row>
    <row r="520" spans="1:12">
      <c r="A520" s="17" t="s">
        <v>31</v>
      </c>
      <c r="B520" s="17" t="str">
        <f t="shared" si="25"/>
        <v>Equity fund</v>
      </c>
      <c r="C520" s="20">
        <v>2691458</v>
      </c>
      <c r="D520" s="18">
        <v>1830382439</v>
      </c>
      <c r="E520" s="18">
        <v>1968643762</v>
      </c>
      <c r="F520" s="18">
        <v>-0.1028</v>
      </c>
      <c r="G520" s="17">
        <f>IF(D520=0,"",C520/D520)</f>
        <v>0.0014704347805426</v>
      </c>
      <c r="H520" s="17">
        <f>IF(MOD(ROW()-2,12)=0,"",(D520/E520)/(D519/E519)-1)</f>
        <v>0.206595116136587</v>
      </c>
      <c r="I520" s="13" t="str">
        <f ca="1" t="array" ref="I520">IF(MOD(ROW()-1,12)=0,IFERROR(PRODUCT(1+OFFSET(G520,-11,0,12,1))-1,""),"")</f>
        <v/>
      </c>
      <c r="J520" s="24">
        <v>44165</v>
      </c>
      <c r="K520" s="13" t="str">
        <f t="shared" si="26"/>
        <v>November</v>
      </c>
      <c r="L520" s="13">
        <f t="shared" si="27"/>
        <v>2020</v>
      </c>
    </row>
    <row r="521" spans="1:12">
      <c r="A521" s="15" t="s">
        <v>31</v>
      </c>
      <c r="B521" s="15" t="str">
        <f t="shared" si="25"/>
        <v>Equity fund</v>
      </c>
      <c r="C521" s="19">
        <v>2595306</v>
      </c>
      <c r="D521" s="16">
        <v>1813744070</v>
      </c>
      <c r="E521" s="16">
        <v>1966467591</v>
      </c>
      <c r="F521" s="16">
        <v>-0.1028</v>
      </c>
      <c r="G521" s="15">
        <f>IF(D521=0,"",C521/D521)</f>
        <v>0.00143091081201991</v>
      </c>
      <c r="H521" s="15">
        <f>IF(MOD(ROW()-2,12)=0,"",(D521/E521)/(D520/E520)-1)</f>
        <v>-0.00799352506425055</v>
      </c>
      <c r="I521" s="13" t="str">
        <f ca="1" t="array" ref="I521">IF(MOD(ROW()-1,12)=0,IFERROR(PRODUCT(1+OFFSET(G521,-11,0,12,1))-1,""),"")</f>
        <v/>
      </c>
      <c r="J521" s="23">
        <v>44196</v>
      </c>
      <c r="K521" s="13" t="str">
        <f t="shared" si="26"/>
        <v>December</v>
      </c>
      <c r="L521" s="13">
        <f t="shared" si="27"/>
        <v>2020</v>
      </c>
    </row>
    <row r="522" spans="1:12">
      <c r="A522" s="18" t="s">
        <v>32</v>
      </c>
      <c r="B522" s="21" t="str">
        <f t="shared" si="25"/>
        <v>Bond fund</v>
      </c>
      <c r="C522" s="18">
        <v>803097</v>
      </c>
      <c r="D522" s="18">
        <v>446527993</v>
      </c>
      <c r="E522" s="18">
        <v>323877819</v>
      </c>
      <c r="F522" s="18">
        <v>0.2049</v>
      </c>
      <c r="G522" s="18">
        <f>IF(D522=0,"",C522/D522)</f>
        <v>0.00179853673809875</v>
      </c>
      <c r="H522" s="18">
        <f>IF(MOD(ROW()-2,12)=0,"",(D522/E522)/(D521/E521)-1)</f>
        <v>0.494783419253929</v>
      </c>
      <c r="I522" t="str">
        <f ca="1" t="array" ref="I522">IF(MOD(ROW()-1,12)=0,IFERROR(PRODUCT(1+OFFSET(G522,-11,0,12,1))-1,""),"")</f>
        <v/>
      </c>
      <c r="J522" s="24">
        <v>43466</v>
      </c>
      <c r="K522" s="13" t="str">
        <f t="shared" si="26"/>
        <v>January</v>
      </c>
      <c r="L522" s="13">
        <f t="shared" si="27"/>
        <v>2019</v>
      </c>
    </row>
    <row r="523" spans="1:12">
      <c r="A523" s="16" t="s">
        <v>32</v>
      </c>
      <c r="B523" s="22" t="str">
        <f t="shared" si="25"/>
        <v>Bond fund</v>
      </c>
      <c r="C523" s="16">
        <v>749759</v>
      </c>
      <c r="D523" s="16">
        <v>491187587</v>
      </c>
      <c r="E523" s="16">
        <v>323973662</v>
      </c>
      <c r="F523" s="16">
        <v>0.2049</v>
      </c>
      <c r="G523" s="16">
        <f>IF(D523=0,"",C523/D523)</f>
        <v>0.00152642090281488</v>
      </c>
      <c r="H523" s="16">
        <f>IF(MOD(ROW()-2,12)=0,"",(D523/E523)/(D522/E522)-1)</f>
        <v>0.0996897928828966</v>
      </c>
      <c r="I523" t="str">
        <f ca="1" t="array" ref="I523">IF(MOD(ROW()-1,12)=0,IFERROR(PRODUCT(1+OFFSET(G523,-11,0,12,1))-1,""),"")</f>
        <v/>
      </c>
      <c r="J523" s="23">
        <v>43497</v>
      </c>
      <c r="K523" s="13" t="str">
        <f t="shared" si="26"/>
        <v>February</v>
      </c>
      <c r="L523" s="13">
        <f t="shared" si="27"/>
        <v>2019</v>
      </c>
    </row>
    <row r="524" spans="1:12">
      <c r="A524" s="18" t="s">
        <v>32</v>
      </c>
      <c r="B524" s="21" t="str">
        <f t="shared" si="25"/>
        <v>Bond fund</v>
      </c>
      <c r="C524" s="18">
        <v>819589</v>
      </c>
      <c r="D524" s="18">
        <v>496785581</v>
      </c>
      <c r="E524" s="18">
        <v>276269070</v>
      </c>
      <c r="F524" s="18">
        <v>0.2049</v>
      </c>
      <c r="G524" s="18">
        <f>IF(D524=0,"",C524/D524)</f>
        <v>0.00164978419532672</v>
      </c>
      <c r="H524" s="18">
        <f>IF(MOD(ROW()-2,12)=0,"",(D524/E524)/(D523/E523)-1)</f>
        <v>0.186039186518396</v>
      </c>
      <c r="I524" t="str">
        <f ca="1" t="array" ref="I524">IF(MOD(ROW()-1,12)=0,IFERROR(PRODUCT(1+OFFSET(G524,-11,0,12,1))-1,""),"")</f>
        <v/>
      </c>
      <c r="J524" s="24">
        <v>43525</v>
      </c>
      <c r="K524" s="13" t="str">
        <f t="shared" si="26"/>
        <v>March</v>
      </c>
      <c r="L524" s="13">
        <f t="shared" si="27"/>
        <v>2019</v>
      </c>
    </row>
    <row r="525" spans="1:12">
      <c r="A525" s="16" t="s">
        <v>32</v>
      </c>
      <c r="B525" s="22" t="str">
        <f t="shared" si="25"/>
        <v>Bond fund</v>
      </c>
      <c r="C525" s="16">
        <v>850000</v>
      </c>
      <c r="D525" s="16">
        <v>530426769</v>
      </c>
      <c r="E525" s="16">
        <v>318315128</v>
      </c>
      <c r="F525" s="16">
        <v>0.2049</v>
      </c>
      <c r="G525" s="16">
        <f>IF(D525=0,"",C525/D525)</f>
        <v>0.00160248322610581</v>
      </c>
      <c r="H525" s="16">
        <f>IF(MOD(ROW()-2,12)=0,"",(D525/E525)/(D524/E524)-1)</f>
        <v>-0.0733164835540101</v>
      </c>
      <c r="I525" t="str">
        <f ca="1" t="array" ref="I525">IF(MOD(ROW()-1,12)=0,IFERROR(PRODUCT(1+OFFSET(G525,-11,0,12,1))-1,""),"")</f>
        <v/>
      </c>
      <c r="J525" s="23">
        <v>43556</v>
      </c>
      <c r="K525" s="13" t="str">
        <f t="shared" si="26"/>
        <v>April</v>
      </c>
      <c r="L525" s="13">
        <f t="shared" si="27"/>
        <v>2019</v>
      </c>
    </row>
    <row r="526" spans="1:12">
      <c r="A526" s="18" t="s">
        <v>32</v>
      </c>
      <c r="B526" s="21" t="str">
        <f t="shared" si="25"/>
        <v>Bond fund</v>
      </c>
      <c r="C526" s="18">
        <v>973346</v>
      </c>
      <c r="D526" s="18">
        <v>552503692</v>
      </c>
      <c r="E526" s="18">
        <v>326141644</v>
      </c>
      <c r="F526" s="18">
        <v>0.2049</v>
      </c>
      <c r="G526" s="18">
        <f>IF(D526=0,"",C526/D526)</f>
        <v>0.00176170044489042</v>
      </c>
      <c r="H526" s="18">
        <f>IF(MOD(ROW()-2,12)=0,"",(D526/E526)/(D525/E525)-1)</f>
        <v>0.0166249735785018</v>
      </c>
      <c r="I526" t="str">
        <f ca="1" t="array" ref="I526">IF(MOD(ROW()-1,12)=0,IFERROR(PRODUCT(1+OFFSET(G526,-11,0,12,1))-1,""),"")</f>
        <v/>
      </c>
      <c r="J526" s="24">
        <v>43586</v>
      </c>
      <c r="K526" s="13" t="str">
        <f t="shared" si="26"/>
        <v>May</v>
      </c>
      <c r="L526" s="13">
        <f t="shared" si="27"/>
        <v>2019</v>
      </c>
    </row>
    <row r="527" spans="1:12">
      <c r="A527" s="16" t="s">
        <v>32</v>
      </c>
      <c r="B527" s="22" t="str">
        <f t="shared" si="25"/>
        <v>Bond fund</v>
      </c>
      <c r="C527" s="16">
        <v>1101687</v>
      </c>
      <c r="D527" s="16">
        <v>567161843</v>
      </c>
      <c r="E527" s="16">
        <v>330934607</v>
      </c>
      <c r="F527" s="16">
        <v>0.2049</v>
      </c>
      <c r="G527" s="16">
        <f>IF(D527=0,"",C527/D527)</f>
        <v>0.0019424561324024</v>
      </c>
      <c r="H527" s="16">
        <f>IF(MOD(ROW()-2,12)=0,"",(D527/E527)/(D526/E526)-1)</f>
        <v>0.0116630577515768</v>
      </c>
      <c r="I527" t="str">
        <f ca="1" t="array" ref="I527">IF(MOD(ROW()-1,12)=0,IFERROR(PRODUCT(1+OFFSET(G527,-11,0,12,1))-1,""),"")</f>
        <v/>
      </c>
      <c r="J527" s="23">
        <v>43617</v>
      </c>
      <c r="K527" s="13" t="str">
        <f t="shared" si="26"/>
        <v>June</v>
      </c>
      <c r="L527" s="13">
        <f t="shared" si="27"/>
        <v>2019</v>
      </c>
    </row>
    <row r="528" spans="1:12">
      <c r="A528" s="18" t="s">
        <v>32</v>
      </c>
      <c r="B528" s="21" t="str">
        <f t="shared" si="25"/>
        <v>Bond fund</v>
      </c>
      <c r="C528" s="18">
        <v>983887</v>
      </c>
      <c r="D528" s="18">
        <v>563809202</v>
      </c>
      <c r="E528" s="18">
        <v>345029417</v>
      </c>
      <c r="F528" s="18">
        <v>0.2049</v>
      </c>
      <c r="G528" s="18">
        <f>IF(D528=0,"",C528/D528)</f>
        <v>0.00174507084401932</v>
      </c>
      <c r="H528" s="18">
        <f>IF(MOD(ROW()-2,12)=0,"",(D528/E528)/(D527/E527)-1)</f>
        <v>-0.0465208172011005</v>
      </c>
      <c r="I528" t="str">
        <f ca="1" t="array" ref="I528">IF(MOD(ROW()-1,12)=0,IFERROR(PRODUCT(1+OFFSET(G528,-11,0,12,1))-1,""),"")</f>
        <v/>
      </c>
      <c r="J528" s="24">
        <v>43647</v>
      </c>
      <c r="K528" s="13" t="str">
        <f t="shared" si="26"/>
        <v>July</v>
      </c>
      <c r="L528" s="13">
        <f t="shared" si="27"/>
        <v>2019</v>
      </c>
    </row>
    <row r="529" spans="1:12">
      <c r="A529" s="16" t="s">
        <v>32</v>
      </c>
      <c r="B529" s="22" t="str">
        <f t="shared" si="25"/>
        <v>Bond fund</v>
      </c>
      <c r="C529" s="16">
        <v>992692</v>
      </c>
      <c r="D529" s="16">
        <v>575126633</v>
      </c>
      <c r="E529" s="16">
        <v>348200028</v>
      </c>
      <c r="F529" s="16">
        <v>0.2049</v>
      </c>
      <c r="G529" s="16">
        <f>IF(D529=0,"",C529/D529)</f>
        <v>0.00172604074136139</v>
      </c>
      <c r="H529" s="16">
        <f>IF(MOD(ROW()-2,12)=0,"",(D529/E529)/(D528/E528)-1)</f>
        <v>0.0107846599128167</v>
      </c>
      <c r="I529">
        <f ca="1" t="array" ref="I529">IF(MOD(ROW()-1,12)=0,IFERROR(PRODUCT(1+OFFSET(G529,-11,0,12,1))-1,""),"")</f>
        <v>0.0194474115798635</v>
      </c>
      <c r="J529" s="23">
        <v>43678</v>
      </c>
      <c r="K529" s="13" t="str">
        <f t="shared" si="26"/>
        <v>August</v>
      </c>
      <c r="L529" s="13">
        <f t="shared" si="27"/>
        <v>2019</v>
      </c>
    </row>
    <row r="530" spans="1:12">
      <c r="A530" s="18" t="s">
        <v>32</v>
      </c>
      <c r="B530" s="21" t="str">
        <f t="shared" si="25"/>
        <v>Bond fund</v>
      </c>
      <c r="C530" s="18">
        <v>958018</v>
      </c>
      <c r="D530" s="18">
        <v>582908226</v>
      </c>
      <c r="E530" s="18">
        <v>349351484</v>
      </c>
      <c r="F530" s="18">
        <v>0.2049</v>
      </c>
      <c r="G530" s="18">
        <f>IF(D530=0,"",C530/D530)</f>
        <v>0.00164351429139036</v>
      </c>
      <c r="H530" s="18" t="str">
        <f>IF(MOD(ROW()-2,12)=0,"",(D530/E530)/(D529/E529)-1)</f>
        <v/>
      </c>
      <c r="I530" t="str">
        <f ca="1" t="array" ref="I530">IF(MOD(ROW()-1,12)=0,IFERROR(PRODUCT(1+OFFSET(G530,-11,0,12,1))-1,""),"")</f>
        <v/>
      </c>
      <c r="J530" s="24">
        <v>43709</v>
      </c>
      <c r="K530" s="13" t="str">
        <f t="shared" si="26"/>
        <v>September</v>
      </c>
      <c r="L530" s="13">
        <f t="shared" si="27"/>
        <v>2019</v>
      </c>
    </row>
    <row r="531" spans="1:12">
      <c r="A531" s="16" t="s">
        <v>32</v>
      </c>
      <c r="B531" s="22" t="str">
        <f t="shared" si="25"/>
        <v>Bond fund</v>
      </c>
      <c r="C531" s="16">
        <v>1148818</v>
      </c>
      <c r="D531" s="16">
        <v>583228228</v>
      </c>
      <c r="E531" s="16">
        <v>346274625</v>
      </c>
      <c r="F531" s="16">
        <v>0.2049</v>
      </c>
      <c r="G531" s="16">
        <f>IF(D531=0,"",C531/D531)</f>
        <v>0.00196975719769174</v>
      </c>
      <c r="H531" s="16">
        <f>IF(MOD(ROW()-2,12)=0,"",(D531/E531)/(D530/E530)-1)</f>
        <v>0.00943945634173216</v>
      </c>
      <c r="I531" t="str">
        <f ca="1" t="array" ref="I531">IF(MOD(ROW()-1,12)=0,IFERROR(PRODUCT(1+OFFSET(G531,-11,0,12,1))-1,""),"")</f>
        <v/>
      </c>
      <c r="J531" s="23">
        <v>43739</v>
      </c>
      <c r="K531" s="13" t="str">
        <f t="shared" si="26"/>
        <v>October</v>
      </c>
      <c r="L531" s="13">
        <f t="shared" si="27"/>
        <v>2019</v>
      </c>
    </row>
    <row r="532" spans="1:12">
      <c r="A532" s="18" t="s">
        <v>32</v>
      </c>
      <c r="B532" s="21" t="str">
        <f t="shared" si="25"/>
        <v>Bond fund</v>
      </c>
      <c r="C532" s="18">
        <v>999041</v>
      </c>
      <c r="D532" s="18">
        <v>626131125</v>
      </c>
      <c r="E532" s="18">
        <v>367064514</v>
      </c>
      <c r="F532" s="18">
        <v>0.2049</v>
      </c>
      <c r="G532" s="18">
        <f>IF(D532=0,"",C532/D532)</f>
        <v>0.00159557792307482</v>
      </c>
      <c r="H532" s="18">
        <f>IF(MOD(ROW()-2,12)=0,"",(D532/E532)/(D531/E531)-1)</f>
        <v>0.0127564649223981</v>
      </c>
      <c r="I532" t="str">
        <f ca="1" t="array" ref="I532">IF(MOD(ROW()-1,12)=0,IFERROR(PRODUCT(1+OFFSET(G532,-11,0,12,1))-1,""),"")</f>
        <v/>
      </c>
      <c r="J532" s="24">
        <v>43770</v>
      </c>
      <c r="K532" s="13" t="str">
        <f t="shared" si="26"/>
        <v>November</v>
      </c>
      <c r="L532" s="13">
        <f t="shared" si="27"/>
        <v>2019</v>
      </c>
    </row>
    <row r="533" spans="1:12">
      <c r="A533" s="16" t="s">
        <v>32</v>
      </c>
      <c r="B533" s="22" t="str">
        <f t="shared" si="25"/>
        <v>Bond fund</v>
      </c>
      <c r="C533" s="16">
        <v>5112458</v>
      </c>
      <c r="D533" s="16">
        <v>5037106666</v>
      </c>
      <c r="E533" s="16">
        <v>2513690282</v>
      </c>
      <c r="F533" s="16">
        <v>0.2049</v>
      </c>
      <c r="G533" s="16">
        <f>IF(D533=0,"",C533/D533)</f>
        <v>0.00101495924922706</v>
      </c>
      <c r="H533" s="16">
        <f>IF(MOD(ROW()-2,12)=0,"",(D533/E533)/(D532/E532)-1)</f>
        <v>0.174752801546</v>
      </c>
      <c r="I533" t="str">
        <f ca="1" t="array" ref="I533">IF(MOD(ROW()-1,12)=0,IFERROR(PRODUCT(1+OFFSET(G533,-11,0,12,1))-1,""),"")</f>
        <v/>
      </c>
      <c r="J533" s="23">
        <v>43800</v>
      </c>
      <c r="K533" s="13" t="str">
        <f t="shared" si="26"/>
        <v>December</v>
      </c>
      <c r="L533" s="13">
        <f t="shared" si="27"/>
        <v>2019</v>
      </c>
    </row>
    <row r="534" spans="1:12">
      <c r="A534" s="17" t="s">
        <v>32</v>
      </c>
      <c r="B534" s="17" t="str">
        <f t="shared" si="25"/>
        <v>Bond fund</v>
      </c>
      <c r="C534" s="20">
        <v>9621156</v>
      </c>
      <c r="D534" s="18">
        <v>9932619282</v>
      </c>
      <c r="E534" s="18">
        <v>5555153266</v>
      </c>
      <c r="F534" s="18">
        <v>-0.1028</v>
      </c>
      <c r="G534" s="17">
        <f>IF(D534=0,"",C534/D534)</f>
        <v>0.000968642381917886</v>
      </c>
      <c r="H534" s="17">
        <f>IF(MOD(ROW()-2,12)=0,"",(D534/E534)/(D533/E533)-1)</f>
        <v>-0.107725745273558</v>
      </c>
      <c r="I534" s="13" t="str">
        <f ca="1" t="array" ref="I534">IF(MOD(ROW()-1,12)=0,IFERROR(PRODUCT(1+OFFSET(G534,-11,0,12,1))-1,""),"")</f>
        <v/>
      </c>
      <c r="J534" s="24">
        <v>43861</v>
      </c>
      <c r="K534" s="13" t="str">
        <f t="shared" si="26"/>
        <v>January</v>
      </c>
      <c r="L534" s="13">
        <f t="shared" si="27"/>
        <v>2020</v>
      </c>
    </row>
    <row r="535" spans="1:12">
      <c r="A535" s="15" t="s">
        <v>32</v>
      </c>
      <c r="B535" s="15" t="str">
        <f t="shared" si="25"/>
        <v>Bond fund</v>
      </c>
      <c r="C535" s="19">
        <v>20935952</v>
      </c>
      <c r="D535" s="16">
        <v>24907634232</v>
      </c>
      <c r="E535" s="16">
        <v>14423763526</v>
      </c>
      <c r="F535" s="16">
        <v>-0.1028</v>
      </c>
      <c r="G535" s="15">
        <f>IF(D535=0,"",C535/D535)</f>
        <v>0.00084054357812524</v>
      </c>
      <c r="H535" s="15">
        <f>IF(MOD(ROW()-2,12)=0,"",(D535/E535)/(D534/E534)-1)</f>
        <v>-0.0342023547595297</v>
      </c>
      <c r="I535" s="13" t="str">
        <f ca="1" t="array" ref="I535">IF(MOD(ROW()-1,12)=0,IFERROR(PRODUCT(1+OFFSET(G535,-11,0,12,1))-1,""),"")</f>
        <v/>
      </c>
      <c r="J535" s="23">
        <v>43889</v>
      </c>
      <c r="K535" s="13" t="str">
        <f t="shared" si="26"/>
        <v>February</v>
      </c>
      <c r="L535" s="13">
        <f t="shared" si="27"/>
        <v>2020</v>
      </c>
    </row>
    <row r="536" spans="1:12">
      <c r="A536" s="17" t="s">
        <v>32</v>
      </c>
      <c r="B536" s="17" t="str">
        <f t="shared" si="25"/>
        <v>Bond fund</v>
      </c>
      <c r="C536" s="20">
        <v>36842584</v>
      </c>
      <c r="D536" s="18">
        <v>27270801952</v>
      </c>
      <c r="E536" s="18">
        <v>15714206948</v>
      </c>
      <c r="F536" s="18">
        <v>-0.1028</v>
      </c>
      <c r="G536" s="17">
        <f>IF(D536=0,"",C536/D536)</f>
        <v>0.00135099011994028</v>
      </c>
      <c r="H536" s="17">
        <f>IF(MOD(ROW()-2,12)=0,"",(D536/E536)/(D535/E535)-1)</f>
        <v>0.00496643112824713</v>
      </c>
      <c r="I536" s="13" t="str">
        <f ca="1" t="array" ref="I536">IF(MOD(ROW()-1,12)=0,IFERROR(PRODUCT(1+OFFSET(G536,-11,0,12,1))-1,""),"")</f>
        <v/>
      </c>
      <c r="J536" s="24">
        <v>43921</v>
      </c>
      <c r="K536" s="13" t="str">
        <f t="shared" si="26"/>
        <v>March</v>
      </c>
      <c r="L536" s="13">
        <f t="shared" si="27"/>
        <v>2020</v>
      </c>
    </row>
    <row r="537" spans="1:12">
      <c r="A537" s="15" t="s">
        <v>32</v>
      </c>
      <c r="B537" s="15" t="str">
        <f t="shared" si="25"/>
        <v>Bond fund</v>
      </c>
      <c r="C537" s="19">
        <v>39433501</v>
      </c>
      <c r="D537" s="16">
        <v>31847163489</v>
      </c>
      <c r="E537" s="16">
        <v>18070884108</v>
      </c>
      <c r="F537" s="16">
        <v>-0.1028</v>
      </c>
      <c r="G537" s="15">
        <f>IF(D537=0,"",C537/D537)</f>
        <v>0.00123821077546263</v>
      </c>
      <c r="H537" s="15">
        <f>IF(MOD(ROW()-2,12)=0,"",(D537/E537)/(D536/E536)-1)</f>
        <v>0.0155140011895021</v>
      </c>
      <c r="I537" s="13" t="str">
        <f ca="1" t="array" ref="I537">IF(MOD(ROW()-1,12)=0,IFERROR(PRODUCT(1+OFFSET(G537,-11,0,12,1))-1,""),"")</f>
        <v/>
      </c>
      <c r="J537" s="23">
        <v>43951</v>
      </c>
      <c r="K537" s="13" t="str">
        <f t="shared" si="26"/>
        <v>April</v>
      </c>
      <c r="L537" s="13">
        <f t="shared" si="27"/>
        <v>2020</v>
      </c>
    </row>
    <row r="538" spans="1:12">
      <c r="A538" s="17" t="s">
        <v>32</v>
      </c>
      <c r="B538" s="17" t="str">
        <f t="shared" si="25"/>
        <v>Bond fund</v>
      </c>
      <c r="C538" s="20">
        <v>48280495</v>
      </c>
      <c r="D538" s="18">
        <v>38586669779</v>
      </c>
      <c r="E538" s="18">
        <v>21371708382</v>
      </c>
      <c r="F538" s="18">
        <v>-0.1028</v>
      </c>
      <c r="G538" s="17">
        <f>IF(D538=0,"",C538/D538)</f>
        <v>0.00125122212610003</v>
      </c>
      <c r="H538" s="17">
        <f>IF(MOD(ROW()-2,12)=0,"",(D538/E538)/(D537/E537)-1)</f>
        <v>0.0244875904109436</v>
      </c>
      <c r="I538" s="13" t="str">
        <f ca="1" t="array" ref="I538">IF(MOD(ROW()-1,12)=0,IFERROR(PRODUCT(1+OFFSET(G538,-11,0,12,1))-1,""),"")</f>
        <v/>
      </c>
      <c r="J538" s="24">
        <v>43982</v>
      </c>
      <c r="K538" s="13" t="str">
        <f t="shared" si="26"/>
        <v>May</v>
      </c>
      <c r="L538" s="13">
        <f t="shared" si="27"/>
        <v>2020</v>
      </c>
    </row>
    <row r="539" spans="1:12">
      <c r="A539" s="15" t="s">
        <v>32</v>
      </c>
      <c r="B539" s="15" t="str">
        <f t="shared" si="25"/>
        <v>Bond fund</v>
      </c>
      <c r="C539" s="19">
        <v>54729862</v>
      </c>
      <c r="D539" s="16">
        <v>47644164758</v>
      </c>
      <c r="E539" s="16">
        <v>25540010667</v>
      </c>
      <c r="F539" s="16">
        <v>-0.1028</v>
      </c>
      <c r="G539" s="15">
        <f>IF(D539=0,"",C539/D539)</f>
        <v>0.0011487211976113</v>
      </c>
      <c r="H539" s="15">
        <f>IF(MOD(ROW()-2,12)=0,"",(D539/E539)/(D538/E538)-1)</f>
        <v>0.0332147195295727</v>
      </c>
      <c r="I539" s="13" t="str">
        <f ca="1" t="array" ref="I539">IF(MOD(ROW()-1,12)=0,IFERROR(PRODUCT(1+OFFSET(G539,-11,0,12,1))-1,""),"")</f>
        <v/>
      </c>
      <c r="J539" s="23">
        <v>44012</v>
      </c>
      <c r="K539" s="13" t="str">
        <f t="shared" si="26"/>
        <v>June</v>
      </c>
      <c r="L539" s="13">
        <f t="shared" si="27"/>
        <v>2020</v>
      </c>
    </row>
    <row r="540" spans="1:12">
      <c r="A540" s="17" t="s">
        <v>32</v>
      </c>
      <c r="B540" s="17" t="str">
        <f t="shared" si="25"/>
        <v>Bond fund</v>
      </c>
      <c r="C540" s="20">
        <v>75524866</v>
      </c>
      <c r="D540" s="18">
        <v>52974007546</v>
      </c>
      <c r="E540" s="18">
        <v>28210020250</v>
      </c>
      <c r="F540" s="18">
        <v>-0.1028</v>
      </c>
      <c r="G540" s="17">
        <f>IF(D540=0,"",C540/D540)</f>
        <v>0.00142569666707617</v>
      </c>
      <c r="H540" s="17">
        <f>IF(MOD(ROW()-2,12)=0,"",(D540/E540)/(D539/E539)-1)</f>
        <v>0.00663212870311569</v>
      </c>
      <c r="I540" s="13" t="str">
        <f ca="1" t="array" ref="I540">IF(MOD(ROW()-1,12)=0,IFERROR(PRODUCT(1+OFFSET(G540,-11,0,12,1))-1,""),"")</f>
        <v/>
      </c>
      <c r="J540" s="24">
        <v>44043</v>
      </c>
      <c r="K540" s="13" t="str">
        <f t="shared" si="26"/>
        <v>July</v>
      </c>
      <c r="L540" s="13">
        <f t="shared" si="27"/>
        <v>2020</v>
      </c>
    </row>
    <row r="541" spans="1:12">
      <c r="A541" s="15" t="s">
        <v>32</v>
      </c>
      <c r="B541" s="15" t="str">
        <f t="shared" si="25"/>
        <v>Bond fund</v>
      </c>
      <c r="C541" s="19">
        <v>71911556</v>
      </c>
      <c r="D541" s="16">
        <v>54567133006</v>
      </c>
      <c r="E541" s="16">
        <v>30058693586</v>
      </c>
      <c r="F541" s="16">
        <v>-0.1028</v>
      </c>
      <c r="G541" s="15">
        <f>IF(D541=0,"",C541/D541)</f>
        <v>0.00131785476052211</v>
      </c>
      <c r="H541" s="15">
        <f>IF(MOD(ROW()-2,12)=0,"",(D541/E541)/(D540/E540)-1)</f>
        <v>-0.033277996210504</v>
      </c>
      <c r="I541" s="13">
        <f ca="1" t="array" ref="I541">IF(MOD(ROW()-1,12)=0,IFERROR(PRODUCT(1+OFFSET(G541,-11,0,12,1))-1,""),"")</f>
        <v>0.0158795545790609</v>
      </c>
      <c r="J541" s="23">
        <v>44074</v>
      </c>
      <c r="K541" s="13" t="str">
        <f t="shared" si="26"/>
        <v>August</v>
      </c>
      <c r="L541" s="13">
        <f t="shared" si="27"/>
        <v>2020</v>
      </c>
    </row>
    <row r="542" spans="1:12">
      <c r="A542" s="17" t="s">
        <v>32</v>
      </c>
      <c r="B542" s="17" t="str">
        <f t="shared" si="25"/>
        <v>Bond fund</v>
      </c>
      <c r="C542" s="20">
        <v>78885393</v>
      </c>
      <c r="D542" s="18">
        <v>67709537229</v>
      </c>
      <c r="E542" s="18">
        <v>36173491309</v>
      </c>
      <c r="F542" s="18">
        <v>-0.1028</v>
      </c>
      <c r="G542" s="17">
        <f>IF(D542=0,"",C542/D542)</f>
        <v>0.00116505585813121</v>
      </c>
      <c r="H542" s="17" t="str">
        <f>IF(MOD(ROW()-2,12)=0,"",(D542/E542)/(D541/E541)-1)</f>
        <v/>
      </c>
      <c r="I542" s="13" t="str">
        <f ca="1" t="array" ref="I542">IF(MOD(ROW()-1,12)=0,IFERROR(PRODUCT(1+OFFSET(G542,-11,0,12,1))-1,""),"")</f>
        <v/>
      </c>
      <c r="J542" s="24">
        <v>44104</v>
      </c>
      <c r="K542" s="13" t="str">
        <f t="shared" si="26"/>
        <v>September</v>
      </c>
      <c r="L542" s="13">
        <f t="shared" si="27"/>
        <v>2020</v>
      </c>
    </row>
    <row r="543" spans="1:12">
      <c r="A543" s="15" t="s">
        <v>32</v>
      </c>
      <c r="B543" s="15" t="str">
        <f t="shared" si="25"/>
        <v>Bond fund</v>
      </c>
      <c r="C543" s="19">
        <v>117014330</v>
      </c>
      <c r="D543" s="16">
        <v>100059448179</v>
      </c>
      <c r="E543" s="16">
        <v>57169553772</v>
      </c>
      <c r="F543" s="16">
        <v>-0.1028</v>
      </c>
      <c r="G543" s="15">
        <f>IF(D543=0,"",C543/D543)</f>
        <v>0.00116944808440947</v>
      </c>
      <c r="H543" s="15">
        <f>IF(MOD(ROW()-2,12)=0,"",(D543/E543)/(D542/E542)-1)</f>
        <v>-0.0649520498177405</v>
      </c>
      <c r="I543" s="13" t="str">
        <f ca="1" t="array" ref="I543">IF(MOD(ROW()-1,12)=0,IFERROR(PRODUCT(1+OFFSET(G543,-11,0,12,1))-1,""),"")</f>
        <v/>
      </c>
      <c r="J543" s="23">
        <v>44135</v>
      </c>
      <c r="K543" s="13" t="str">
        <f t="shared" si="26"/>
        <v>October</v>
      </c>
      <c r="L543" s="13">
        <f t="shared" si="27"/>
        <v>2020</v>
      </c>
    </row>
    <row r="544" spans="1:12">
      <c r="A544" s="17" t="s">
        <v>32</v>
      </c>
      <c r="B544" s="17" t="str">
        <f t="shared" si="25"/>
        <v>Bond fund</v>
      </c>
      <c r="C544" s="20">
        <v>153341864</v>
      </c>
      <c r="D544" s="18">
        <v>113610367759</v>
      </c>
      <c r="E544" s="18">
        <v>59718960862</v>
      </c>
      <c r="F544" s="18">
        <v>-0.1028</v>
      </c>
      <c r="G544" s="17">
        <f>IF(D544=0,"",C544/D544)</f>
        <v>0.00134971716952173</v>
      </c>
      <c r="H544" s="17">
        <f>IF(MOD(ROW()-2,12)=0,"",(D544/E544)/(D543/E543)-1)</f>
        <v>0.0869571468857149</v>
      </c>
      <c r="I544" s="13" t="str">
        <f ca="1" t="array" ref="I544">IF(MOD(ROW()-1,12)=0,IFERROR(PRODUCT(1+OFFSET(G544,-11,0,12,1))-1,""),"")</f>
        <v/>
      </c>
      <c r="J544" s="24">
        <v>44165</v>
      </c>
      <c r="K544" s="13" t="str">
        <f t="shared" si="26"/>
        <v>November</v>
      </c>
      <c r="L544" s="13">
        <f t="shared" si="27"/>
        <v>2020</v>
      </c>
    </row>
    <row r="545" spans="1:12">
      <c r="A545" s="15" t="s">
        <v>32</v>
      </c>
      <c r="B545" s="15" t="str">
        <f t="shared" si="25"/>
        <v>Bond fund</v>
      </c>
      <c r="C545" s="19">
        <v>103342205</v>
      </c>
      <c r="D545" s="16">
        <v>113610367759</v>
      </c>
      <c r="E545" s="16">
        <v>59718960862</v>
      </c>
      <c r="F545" s="16">
        <v>-0.1028</v>
      </c>
      <c r="G545" s="15">
        <f>IF(D545=0,"",C545/D545)</f>
        <v>0.000909619491939488</v>
      </c>
      <c r="H545" s="15">
        <f>IF(MOD(ROW()-2,12)=0,"",(D545/E545)/(D544/E544)-1)</f>
        <v>0</v>
      </c>
      <c r="I545" s="13" t="str">
        <f ca="1" t="array" ref="I545">IF(MOD(ROW()-1,12)=0,IFERROR(PRODUCT(1+OFFSET(G545,-11,0,12,1))-1,""),"")</f>
        <v/>
      </c>
      <c r="J545" s="23">
        <v>44165</v>
      </c>
      <c r="K545" s="13" t="str">
        <f t="shared" si="26"/>
        <v>November</v>
      </c>
      <c r="L545" s="13">
        <f t="shared" si="27"/>
        <v>2020</v>
      </c>
    </row>
    <row r="546" spans="1:12">
      <c r="A546" s="17" t="s">
        <v>33</v>
      </c>
      <c r="B546" s="17" t="str">
        <f t="shared" si="25"/>
        <v>Ethical fund</v>
      </c>
      <c r="C546" s="20">
        <v>1341153</v>
      </c>
      <c r="D546" s="18">
        <v>781646580.14</v>
      </c>
      <c r="E546" s="18">
        <v>666268319</v>
      </c>
      <c r="F546" s="18">
        <v>-0.1028</v>
      </c>
      <c r="G546" s="17">
        <f>IF(D546=0,"",C546/D546)</f>
        <v>0.00171580485871222</v>
      </c>
      <c r="H546" s="17">
        <f>IF(MOD(ROW()-2,12)=0,"",(D546/E546)/(D545/E545)-1)</f>
        <v>-0.383326131630111</v>
      </c>
      <c r="I546" s="13" t="str">
        <f ca="1" t="array" ref="I546">IF(MOD(ROW()-1,12)=0,IFERROR(PRODUCT(1+OFFSET(G546,-11,0,12,1))-1,""),"")</f>
        <v/>
      </c>
      <c r="J546" s="24">
        <v>43861</v>
      </c>
      <c r="K546" s="13" t="str">
        <f t="shared" si="26"/>
        <v>January</v>
      </c>
      <c r="L546" s="13">
        <f t="shared" si="27"/>
        <v>2020</v>
      </c>
    </row>
    <row r="547" spans="1:12">
      <c r="A547" s="15" t="s">
        <v>33</v>
      </c>
      <c r="B547" s="15" t="str">
        <f t="shared" si="25"/>
        <v>Ethical fund</v>
      </c>
      <c r="C547" s="19">
        <v>1221250</v>
      </c>
      <c r="D547" s="16">
        <v>740924924.13</v>
      </c>
      <c r="E547" s="16">
        <v>666245430</v>
      </c>
      <c r="F547" s="16">
        <v>-0.1028</v>
      </c>
      <c r="G547" s="15">
        <f>IF(D547=0,"",C547/D547)</f>
        <v>0.00164827765975615</v>
      </c>
      <c r="H547" s="15">
        <f>IF(MOD(ROW()-2,12)=0,"",(D547/E547)/(D546/E546)-1)</f>
        <v>-0.0520647085453805</v>
      </c>
      <c r="I547" s="13" t="str">
        <f ca="1" t="array" ref="I547">IF(MOD(ROW()-1,12)=0,IFERROR(PRODUCT(1+OFFSET(G547,-11,0,12,1))-1,""),"")</f>
        <v/>
      </c>
      <c r="J547" s="23">
        <v>43889</v>
      </c>
      <c r="K547" s="13" t="str">
        <f t="shared" si="26"/>
        <v>February</v>
      </c>
      <c r="L547" s="13">
        <f t="shared" si="27"/>
        <v>2020</v>
      </c>
    </row>
    <row r="548" spans="1:12">
      <c r="A548" s="17" t="s">
        <v>33</v>
      </c>
      <c r="B548" s="17" t="str">
        <f t="shared" si="25"/>
        <v>Ethical fund</v>
      </c>
      <c r="C548" s="20">
        <v>1195518</v>
      </c>
      <c r="D548" s="18">
        <v>656727109.55</v>
      </c>
      <c r="E548" s="18">
        <v>666131784</v>
      </c>
      <c r="F548" s="18">
        <v>-0.1028</v>
      </c>
      <c r="G548" s="17">
        <f>IF(D548=0,"",C548/D548)</f>
        <v>0.00182041822640638</v>
      </c>
      <c r="H548" s="17">
        <f>IF(MOD(ROW()-2,12)=0,"",(D548/E548)/(D547/E547)-1)</f>
        <v>-0.11348757523781</v>
      </c>
      <c r="I548" s="13" t="str">
        <f ca="1" t="array" ref="I548">IF(MOD(ROW()-1,12)=0,IFERROR(PRODUCT(1+OFFSET(G548,-11,0,12,1))-1,""),"")</f>
        <v/>
      </c>
      <c r="J548" s="24">
        <v>43921</v>
      </c>
      <c r="K548" s="13" t="str">
        <f t="shared" si="26"/>
        <v>March</v>
      </c>
      <c r="L548" s="13">
        <f t="shared" si="27"/>
        <v>2020</v>
      </c>
    </row>
    <row r="549" spans="1:12">
      <c r="A549" s="15" t="s">
        <v>33</v>
      </c>
      <c r="B549" s="15" t="str">
        <f t="shared" si="25"/>
        <v>Ethical fund</v>
      </c>
      <c r="C549" s="19">
        <v>1144672</v>
      </c>
      <c r="D549" s="16">
        <v>689891858.09</v>
      </c>
      <c r="E549" s="16">
        <v>666054698</v>
      </c>
      <c r="F549" s="16">
        <v>-0.1028</v>
      </c>
      <c r="G549" s="15">
        <f>IF(D549=0,"",C549/D549)</f>
        <v>0.00165920497042693</v>
      </c>
      <c r="H549" s="15">
        <f>IF(MOD(ROW()-2,12)=0,"",(D549/E549)/(D548/E548)-1)</f>
        <v>0.050621624805792</v>
      </c>
      <c r="I549" s="13" t="str">
        <f ca="1" t="array" ref="I549">IF(MOD(ROW()-1,12)=0,IFERROR(PRODUCT(1+OFFSET(G549,-11,0,12,1))-1,""),"")</f>
        <v/>
      </c>
      <c r="J549" s="23">
        <v>43951</v>
      </c>
      <c r="K549" s="13" t="str">
        <f t="shared" si="26"/>
        <v>April</v>
      </c>
      <c r="L549" s="13">
        <f t="shared" si="27"/>
        <v>2020</v>
      </c>
    </row>
    <row r="550" spans="1:12">
      <c r="A550" s="17" t="s">
        <v>33</v>
      </c>
      <c r="B550" s="17" t="str">
        <f t="shared" si="25"/>
        <v>Ethical fund</v>
      </c>
      <c r="C550" s="20">
        <v>1216114</v>
      </c>
      <c r="D550" s="18">
        <v>728201669.88</v>
      </c>
      <c r="E550" s="18">
        <v>644515453</v>
      </c>
      <c r="F550" s="18">
        <v>-0.1028</v>
      </c>
      <c r="G550" s="17">
        <f>IF(D550=0,"",C550/D550)</f>
        <v>0.00167002363534871</v>
      </c>
      <c r="H550" s="17">
        <f>IF(MOD(ROW()-2,12)=0,"",(D550/E550)/(D549/E549)-1)</f>
        <v>0.0908052320208932</v>
      </c>
      <c r="I550" s="13" t="str">
        <f ca="1" t="array" ref="I550">IF(MOD(ROW()-1,12)=0,IFERROR(PRODUCT(1+OFFSET(G550,-11,0,12,1))-1,""),"")</f>
        <v/>
      </c>
      <c r="J550" s="24">
        <v>43982</v>
      </c>
      <c r="K550" s="13" t="str">
        <f t="shared" si="26"/>
        <v>May</v>
      </c>
      <c r="L550" s="13">
        <f t="shared" si="27"/>
        <v>2020</v>
      </c>
    </row>
    <row r="551" spans="1:12">
      <c r="A551" s="15" t="s">
        <v>33</v>
      </c>
      <c r="B551" s="15" t="str">
        <f t="shared" si="25"/>
        <v>Ethical fund</v>
      </c>
      <c r="C551" s="19">
        <v>1184941</v>
      </c>
      <c r="D551" s="16">
        <v>707480336.75</v>
      </c>
      <c r="E551" s="16">
        <v>644361971</v>
      </c>
      <c r="F551" s="16">
        <v>-0.1028</v>
      </c>
      <c r="G551" s="15">
        <f>IF(D551=0,"",C551/D551)</f>
        <v>0.00167487481764277</v>
      </c>
      <c r="H551" s="15">
        <f>IF(MOD(ROW()-2,12)=0,"",(D551/E551)/(D550/E550)-1)</f>
        <v>-0.0282240726398562</v>
      </c>
      <c r="I551" s="13" t="str">
        <f ca="1" t="array" ref="I551">IF(MOD(ROW()-1,12)=0,IFERROR(PRODUCT(1+OFFSET(G551,-11,0,12,1))-1,""),"")</f>
        <v/>
      </c>
      <c r="J551" s="23">
        <v>44012</v>
      </c>
      <c r="K551" s="13" t="str">
        <f t="shared" si="26"/>
        <v>June</v>
      </c>
      <c r="L551" s="13">
        <f t="shared" si="27"/>
        <v>2020</v>
      </c>
    </row>
    <row r="552" spans="1:12">
      <c r="A552" s="17" t="s">
        <v>33</v>
      </c>
      <c r="B552" s="17" t="str">
        <f t="shared" si="25"/>
        <v>Ethical fund</v>
      </c>
      <c r="C552" s="20">
        <v>1204103</v>
      </c>
      <c r="D552" s="18">
        <v>703333386.68</v>
      </c>
      <c r="E552" s="18">
        <v>645115938</v>
      </c>
      <c r="F552" s="18">
        <v>-0.1028</v>
      </c>
      <c r="G552" s="17">
        <f>IF(D552=0,"",C552/D552)</f>
        <v>0.0017119946568779</v>
      </c>
      <c r="H552" s="17">
        <f>IF(MOD(ROW()-2,12)=0,"",(D552/E552)/(D551/E551)-1)</f>
        <v>-0.0070234568359322</v>
      </c>
      <c r="I552" s="13" t="str">
        <f ca="1" t="array" ref="I552">IF(MOD(ROW()-1,12)=0,IFERROR(PRODUCT(1+OFFSET(G552,-11,0,12,1))-1,""),"")</f>
        <v/>
      </c>
      <c r="J552" s="24">
        <v>44043</v>
      </c>
      <c r="K552" s="13" t="str">
        <f t="shared" si="26"/>
        <v>July</v>
      </c>
      <c r="L552" s="13">
        <f t="shared" si="27"/>
        <v>2020</v>
      </c>
    </row>
    <row r="553" spans="1:12">
      <c r="A553" s="15" t="s">
        <v>33</v>
      </c>
      <c r="B553" s="15" t="str">
        <f t="shared" si="25"/>
        <v>Ethical fund</v>
      </c>
      <c r="C553" s="19">
        <v>1220312</v>
      </c>
      <c r="D553" s="16">
        <v>743587145.29</v>
      </c>
      <c r="E553" s="16">
        <v>646505206</v>
      </c>
      <c r="F553" s="16">
        <v>-0.1028</v>
      </c>
      <c r="G553" s="15">
        <f>IF(D553=0,"",C553/D553)</f>
        <v>0.00164111497587021</v>
      </c>
      <c r="H553" s="15">
        <f>IF(MOD(ROW()-2,12)=0,"",(D553/E553)/(D552/E552)-1)</f>
        <v>0.0549609516901532</v>
      </c>
      <c r="I553" s="13">
        <f ca="1" t="array" ref="I553">IF(MOD(ROW()-1,12)=0,IFERROR(PRODUCT(1+OFFSET(G553,-11,0,12,1))-1,""),"")</f>
        <v>0.018286598459214</v>
      </c>
      <c r="J553" s="23">
        <v>44074</v>
      </c>
      <c r="K553" s="13" t="str">
        <f t="shared" si="26"/>
        <v>August</v>
      </c>
      <c r="L553" s="13">
        <f t="shared" si="27"/>
        <v>2020</v>
      </c>
    </row>
    <row r="554" spans="1:12">
      <c r="A554" s="17" t="s">
        <v>33</v>
      </c>
      <c r="B554" s="17" t="str">
        <f t="shared" si="25"/>
        <v>Ethical fund</v>
      </c>
      <c r="C554" s="20">
        <v>1518352</v>
      </c>
      <c r="D554" s="18">
        <v>777527643.33</v>
      </c>
      <c r="E554" s="18">
        <v>644356943</v>
      </c>
      <c r="F554" s="18">
        <v>-0.1028</v>
      </c>
      <c r="G554" s="17">
        <f>IF(D554=0,"",C554/D554)</f>
        <v>0.00195279487877395</v>
      </c>
      <c r="H554" s="17" t="str">
        <f>IF(MOD(ROW()-2,12)=0,"",(D554/E554)/(D553/E553)-1)</f>
        <v/>
      </c>
      <c r="I554" s="13" t="str">
        <f ca="1" t="array" ref="I554">IF(MOD(ROW()-1,12)=0,IFERROR(PRODUCT(1+OFFSET(G554,-11,0,12,1))-1,""),"")</f>
        <v/>
      </c>
      <c r="J554" s="24">
        <v>44104</v>
      </c>
      <c r="K554" s="13" t="str">
        <f t="shared" si="26"/>
        <v>September</v>
      </c>
      <c r="L554" s="13">
        <f t="shared" si="27"/>
        <v>2020</v>
      </c>
    </row>
    <row r="555" spans="1:12">
      <c r="A555" s="15" t="s">
        <v>33</v>
      </c>
      <c r="B555" s="15" t="str">
        <f t="shared" si="25"/>
        <v>Ethical fund</v>
      </c>
      <c r="C555" s="19">
        <v>1355285</v>
      </c>
      <c r="D555" s="16">
        <v>828011056.15</v>
      </c>
      <c r="E555" s="16">
        <v>644248511</v>
      </c>
      <c r="F555" s="16">
        <v>-0.1028</v>
      </c>
      <c r="G555" s="15">
        <f>IF(D555=0,"",C555/D555)</f>
        <v>0.00163679577698112</v>
      </c>
      <c r="H555" s="15">
        <f>IF(MOD(ROW()-2,12)=0,"",(D555/E555)/(D554/E554)-1)</f>
        <v>0.0651073616608131</v>
      </c>
      <c r="I555" s="13" t="str">
        <f ca="1" t="array" ref="I555">IF(MOD(ROW()-1,12)=0,IFERROR(PRODUCT(1+OFFSET(G555,-11,0,12,1))-1,""),"")</f>
        <v/>
      </c>
      <c r="J555" s="23">
        <v>44135</v>
      </c>
      <c r="K555" s="13" t="str">
        <f t="shared" si="26"/>
        <v>October</v>
      </c>
      <c r="L555" s="13">
        <f t="shared" si="27"/>
        <v>2020</v>
      </c>
    </row>
    <row r="556" spans="1:12">
      <c r="A556" s="17" t="s">
        <v>33</v>
      </c>
      <c r="B556" s="17" t="str">
        <f t="shared" si="25"/>
        <v>Ethical fund</v>
      </c>
      <c r="C556" s="20">
        <v>1442407</v>
      </c>
      <c r="D556" s="18">
        <v>1116470753.47</v>
      </c>
      <c r="E556" s="18">
        <v>644248511</v>
      </c>
      <c r="F556" s="18">
        <v>-0.1028</v>
      </c>
      <c r="G556" s="17">
        <f>IF(D556=0,"",C556/D556)</f>
        <v>0.00129193442418172</v>
      </c>
      <c r="H556" s="17">
        <f>IF(MOD(ROW()-2,12)=0,"",(D556/E556)/(D555/E555)-1)</f>
        <v>0.348376625139826</v>
      </c>
      <c r="I556" s="13" t="str">
        <f ca="1" t="array" ref="I556">IF(MOD(ROW()-1,12)=0,IFERROR(PRODUCT(1+OFFSET(G556,-11,0,12,1))-1,""),"")</f>
        <v/>
      </c>
      <c r="J556" s="24">
        <v>44165</v>
      </c>
      <c r="K556" s="13" t="str">
        <f t="shared" si="26"/>
        <v>November</v>
      </c>
      <c r="L556" s="13">
        <f t="shared" si="27"/>
        <v>2020</v>
      </c>
    </row>
    <row r="557" spans="1:12">
      <c r="A557" s="15" t="s">
        <v>33</v>
      </c>
      <c r="B557" s="15" t="str">
        <f t="shared" si="25"/>
        <v>Ethical fund</v>
      </c>
      <c r="C557" s="19">
        <v>-1905400</v>
      </c>
      <c r="D557" s="16">
        <v>1037333406.23</v>
      </c>
      <c r="E557" s="16">
        <v>765029488</v>
      </c>
      <c r="F557" s="16">
        <v>-0.1028</v>
      </c>
      <c r="G557" s="15">
        <f>IF(D557=0,"",C557/D557)</f>
        <v>-0.0018368250637226</v>
      </c>
      <c r="H557" s="15">
        <f>IF(MOD(ROW()-2,12)=0,"",(D557/E557)/(D556/E556)-1)</f>
        <v>-0.217568617395727</v>
      </c>
      <c r="I557" s="13" t="str">
        <f ca="1" t="array" ref="I557">IF(MOD(ROW()-1,12)=0,IFERROR(PRODUCT(1+OFFSET(G557,-11,0,12,1))-1,""),"")</f>
        <v/>
      </c>
      <c r="J557" s="23">
        <v>44196</v>
      </c>
      <c r="K557" s="13" t="str">
        <f t="shared" si="26"/>
        <v>December</v>
      </c>
      <c r="L557" s="13">
        <f t="shared" si="27"/>
        <v>2020</v>
      </c>
    </row>
    <row r="558" spans="1:12">
      <c r="A558" s="18" t="s">
        <v>34</v>
      </c>
      <c r="B558" s="21" t="str">
        <f t="shared" si="25"/>
        <v>Ethical fund</v>
      </c>
      <c r="C558" s="18">
        <v>16585754.87</v>
      </c>
      <c r="D558" s="18">
        <v>9758237604</v>
      </c>
      <c r="E558" s="18">
        <v>188127066</v>
      </c>
      <c r="F558" s="18">
        <v>0.2049</v>
      </c>
      <c r="G558" s="18">
        <f>IF(D558=0,"",C558/D558)</f>
        <v>0.00169966704471321</v>
      </c>
      <c r="H558" s="18">
        <f>IF(MOD(ROW()-2,12)=0,"",(D558/E558)/(D557/E557)-1)</f>
        <v>37.2542698774032</v>
      </c>
      <c r="I558" t="str">
        <f ca="1" t="array" ref="I558">IF(MOD(ROW()-1,12)=0,IFERROR(PRODUCT(1+OFFSET(G558,-11,0,12,1))-1,""),"")</f>
        <v/>
      </c>
      <c r="J558" s="24">
        <v>43466</v>
      </c>
      <c r="K558" s="13" t="str">
        <f t="shared" si="26"/>
        <v>January</v>
      </c>
      <c r="L558" s="13">
        <f t="shared" si="27"/>
        <v>2019</v>
      </c>
    </row>
    <row r="559" spans="1:12">
      <c r="A559" s="16" t="s">
        <v>34</v>
      </c>
      <c r="B559" s="22" t="str">
        <f t="shared" si="25"/>
        <v>Ethical fund</v>
      </c>
      <c r="C559" s="16">
        <v>12175905.96</v>
      </c>
      <c r="D559" s="16">
        <v>9771154897</v>
      </c>
      <c r="E559" s="16">
        <v>188127.066</v>
      </c>
      <c r="F559" s="16">
        <v>0.2049</v>
      </c>
      <c r="G559" s="16">
        <f>IF(D559=0,"",C559/D559)</f>
        <v>0.00124610714786011</v>
      </c>
      <c r="H559" s="16">
        <f>IF(MOD(ROW()-2,12)=0,"",(D559/E559)/(D558/E558)-1)</f>
        <v>1000.32373216601</v>
      </c>
      <c r="I559" t="str">
        <f ca="1" t="array" ref="I559">IF(MOD(ROW()-1,12)=0,IFERROR(PRODUCT(1+OFFSET(G559,-11,0,12,1))-1,""),"")</f>
        <v/>
      </c>
      <c r="J559" s="23">
        <v>43497</v>
      </c>
      <c r="K559" s="13" t="str">
        <f t="shared" si="26"/>
        <v>February</v>
      </c>
      <c r="L559" s="13">
        <f t="shared" si="27"/>
        <v>2019</v>
      </c>
    </row>
    <row r="560" spans="1:12">
      <c r="A560" s="18" t="s">
        <v>34</v>
      </c>
      <c r="B560" s="21" t="str">
        <f t="shared" si="25"/>
        <v>Ethical fund</v>
      </c>
      <c r="C560" s="18">
        <v>14068091.05</v>
      </c>
      <c r="D560" s="18">
        <v>9821641100</v>
      </c>
      <c r="E560" s="18">
        <v>188127066</v>
      </c>
      <c r="F560" s="18">
        <v>0.2049</v>
      </c>
      <c r="G560" s="18">
        <f>IF(D560=0,"",C560/D560)</f>
        <v>0.00143235645721162</v>
      </c>
      <c r="H560" s="18">
        <f>IF(MOD(ROW()-2,12)=0,"",(D560/E560)/(D559/E559)-1)</f>
        <v>-0.998994833138607</v>
      </c>
      <c r="I560" t="str">
        <f ca="1" t="array" ref="I560">IF(MOD(ROW()-1,12)=0,IFERROR(PRODUCT(1+OFFSET(G560,-11,0,12,1))-1,""),"")</f>
        <v/>
      </c>
      <c r="J560" s="24">
        <v>43525</v>
      </c>
      <c r="K560" s="13" t="str">
        <f t="shared" si="26"/>
        <v>March</v>
      </c>
      <c r="L560" s="13">
        <f t="shared" si="27"/>
        <v>2019</v>
      </c>
    </row>
    <row r="561" spans="1:12">
      <c r="A561" s="16" t="s">
        <v>34</v>
      </c>
      <c r="B561" s="22" t="str">
        <f t="shared" si="25"/>
        <v>Ethical fund</v>
      </c>
      <c r="C561" s="16">
        <v>12675417.09</v>
      </c>
      <c r="D561" s="16">
        <v>9840268139</v>
      </c>
      <c r="E561" s="16">
        <v>188127066</v>
      </c>
      <c r="F561" s="16">
        <v>0.2049</v>
      </c>
      <c r="G561" s="16">
        <f>IF(D561=0,"",C561/D561)</f>
        <v>0.00128811704223419</v>
      </c>
      <c r="H561" s="16">
        <f>IF(MOD(ROW()-2,12)=0,"",(D561/E561)/(D560/E560)-1)</f>
        <v>0.00189653020410185</v>
      </c>
      <c r="I561" t="str">
        <f ca="1" t="array" ref="I561">IF(MOD(ROW()-1,12)=0,IFERROR(PRODUCT(1+OFFSET(G561,-11,0,12,1))-1,""),"")</f>
        <v/>
      </c>
      <c r="J561" s="23">
        <v>43556</v>
      </c>
      <c r="K561" s="13" t="str">
        <f t="shared" si="26"/>
        <v>April</v>
      </c>
      <c r="L561" s="13">
        <f t="shared" si="27"/>
        <v>2019</v>
      </c>
    </row>
    <row r="562" spans="1:12">
      <c r="A562" s="18" t="s">
        <v>34</v>
      </c>
      <c r="B562" s="21" t="str">
        <f t="shared" si="25"/>
        <v>Ethical fund</v>
      </c>
      <c r="C562" s="18">
        <v>20185993.18</v>
      </c>
      <c r="D562" s="18">
        <v>9855730591</v>
      </c>
      <c r="E562" s="18">
        <v>188127066</v>
      </c>
      <c r="F562" s="18">
        <v>0.2049</v>
      </c>
      <c r="G562" s="18">
        <f>IF(D562=0,"",C562/D562)</f>
        <v>0.0020481478256349</v>
      </c>
      <c r="H562" s="18">
        <f>IF(MOD(ROW()-2,12)=0,"",(D562/E562)/(D561/E561)-1)</f>
        <v>0.0015713445793939</v>
      </c>
      <c r="I562" t="str">
        <f ca="1" t="array" ref="I562">IF(MOD(ROW()-1,12)=0,IFERROR(PRODUCT(1+OFFSET(G562,-11,0,12,1))-1,""),"")</f>
        <v/>
      </c>
      <c r="J562" s="24">
        <v>43586</v>
      </c>
      <c r="K562" s="13" t="str">
        <f t="shared" si="26"/>
        <v>May</v>
      </c>
      <c r="L562" s="13">
        <f t="shared" si="27"/>
        <v>2019</v>
      </c>
    </row>
    <row r="563" spans="1:12">
      <c r="A563" s="16" t="s">
        <v>34</v>
      </c>
      <c r="B563" s="22" t="str">
        <f t="shared" si="25"/>
        <v>Ethical fund</v>
      </c>
      <c r="C563" s="16">
        <v>15955270.57</v>
      </c>
      <c r="D563" s="16">
        <v>9888724985</v>
      </c>
      <c r="E563" s="16">
        <v>188127066</v>
      </c>
      <c r="F563" s="16">
        <v>0.2049</v>
      </c>
      <c r="G563" s="16">
        <f>IF(D563=0,"",C563/D563)</f>
        <v>0.00161348107002695</v>
      </c>
      <c r="H563" s="16">
        <f>IF(MOD(ROW()-2,12)=0,"",(D563/E563)/(D562/E562)-1)</f>
        <v>0.00334773700390412</v>
      </c>
      <c r="I563" t="str">
        <f ca="1" t="array" ref="I563">IF(MOD(ROW()-1,12)=0,IFERROR(PRODUCT(1+OFFSET(G563,-11,0,12,1))-1,""),"")</f>
        <v/>
      </c>
      <c r="J563" s="23">
        <v>43617</v>
      </c>
      <c r="K563" s="13" t="str">
        <f t="shared" si="26"/>
        <v>June</v>
      </c>
      <c r="L563" s="13">
        <f t="shared" si="27"/>
        <v>2019</v>
      </c>
    </row>
    <row r="564" spans="1:12">
      <c r="A564" s="18" t="s">
        <v>34</v>
      </c>
      <c r="B564" s="21" t="str">
        <f t="shared" si="25"/>
        <v>Ethical fund</v>
      </c>
      <c r="C564" s="18">
        <v>17908921.29</v>
      </c>
      <c r="D564" s="18">
        <v>9918664183</v>
      </c>
      <c r="E564" s="18">
        <v>188127066</v>
      </c>
      <c r="F564" s="18">
        <v>0.2049</v>
      </c>
      <c r="G564" s="18">
        <f>IF(D564=0,"",C564/D564)</f>
        <v>0.00180557794472917</v>
      </c>
      <c r="H564" s="18">
        <f>IF(MOD(ROW()-2,12)=0,"",(D564/E564)/(D563/E563)-1)</f>
        <v>0.00302760952958181</v>
      </c>
      <c r="I564" t="str">
        <f ca="1" t="array" ref="I564">IF(MOD(ROW()-1,12)=0,IFERROR(PRODUCT(1+OFFSET(G564,-11,0,12,1))-1,""),"")</f>
        <v/>
      </c>
      <c r="J564" s="24">
        <v>43647</v>
      </c>
      <c r="K564" s="13" t="str">
        <f t="shared" si="26"/>
        <v>July</v>
      </c>
      <c r="L564" s="13">
        <f t="shared" si="27"/>
        <v>2019</v>
      </c>
    </row>
    <row r="565" spans="1:12">
      <c r="A565" s="16" t="s">
        <v>34</v>
      </c>
      <c r="B565" s="22" t="str">
        <f t="shared" si="25"/>
        <v>Ethical fund</v>
      </c>
      <c r="C565" s="16">
        <v>19802007.23</v>
      </c>
      <c r="D565" s="16">
        <v>9989632562</v>
      </c>
      <c r="E565" s="16">
        <v>188127066</v>
      </c>
      <c r="F565" s="16">
        <v>0.2049</v>
      </c>
      <c r="G565" s="16">
        <f>IF(D565=0,"",C565/D565)</f>
        <v>0.00198225581442562</v>
      </c>
      <c r="H565" s="16">
        <f>IF(MOD(ROW()-2,12)=0,"",(D565/E565)/(D564/E564)-1)</f>
        <v>0.00715503395322492</v>
      </c>
      <c r="I565">
        <f ca="1" t="array" ref="I565">IF(MOD(ROW()-1,12)=0,IFERROR(PRODUCT(1+OFFSET(G565,-11,0,12,1))-1,""),"")</f>
        <v>0.0162745996195641</v>
      </c>
      <c r="J565" s="23">
        <v>43678</v>
      </c>
      <c r="K565" s="13" t="str">
        <f t="shared" si="26"/>
        <v>August</v>
      </c>
      <c r="L565" s="13">
        <f t="shared" si="27"/>
        <v>2019</v>
      </c>
    </row>
    <row r="566" spans="1:12">
      <c r="A566" s="18" t="s">
        <v>34</v>
      </c>
      <c r="B566" s="21" t="str">
        <f t="shared" si="25"/>
        <v>Ethical fund</v>
      </c>
      <c r="C566" s="18">
        <v>13012747.06</v>
      </c>
      <c r="D566" s="18">
        <v>10041248918</v>
      </c>
      <c r="E566" s="18">
        <v>188127066</v>
      </c>
      <c r="F566" s="18">
        <v>0.2049</v>
      </c>
      <c r="G566" s="18">
        <f>IF(D566=0,"",C566/D566)</f>
        <v>0.00129592913852312</v>
      </c>
      <c r="H566" s="18" t="str">
        <f>IF(MOD(ROW()-2,12)=0,"",(D566/E566)/(D565/E565)-1)</f>
        <v/>
      </c>
      <c r="I566" t="str">
        <f ca="1" t="array" ref="I566">IF(MOD(ROW()-1,12)=0,IFERROR(PRODUCT(1+OFFSET(G566,-11,0,12,1))-1,""),"")</f>
        <v/>
      </c>
      <c r="J566" s="24">
        <v>43709</v>
      </c>
      <c r="K566" s="13" t="str">
        <f t="shared" si="26"/>
        <v>September</v>
      </c>
      <c r="L566" s="13">
        <f t="shared" si="27"/>
        <v>2019</v>
      </c>
    </row>
    <row r="567" spans="1:12">
      <c r="A567" s="16" t="s">
        <v>34</v>
      </c>
      <c r="B567" s="22" t="str">
        <f t="shared" si="25"/>
        <v>Ethical fund</v>
      </c>
      <c r="C567" s="16">
        <v>15625111.86</v>
      </c>
      <c r="D567" s="16">
        <v>9797523716</v>
      </c>
      <c r="E567" s="16">
        <v>188127066</v>
      </c>
      <c r="F567" s="16">
        <v>0.2049</v>
      </c>
      <c r="G567" s="16">
        <f>IF(D567=0,"",C567/D567)</f>
        <v>0.00159480214724902</v>
      </c>
      <c r="H567" s="16">
        <f>IF(MOD(ROW()-2,12)=0,"",(D567/E567)/(D566/E566)-1)</f>
        <v>-0.0242723991796575</v>
      </c>
      <c r="I567" t="str">
        <f ca="1" t="array" ref="I567">IF(MOD(ROW()-1,12)=0,IFERROR(PRODUCT(1+OFFSET(G567,-11,0,12,1))-1,""),"")</f>
        <v/>
      </c>
      <c r="J567" s="23">
        <v>43739</v>
      </c>
      <c r="K567" s="13" t="str">
        <f t="shared" si="26"/>
        <v>October</v>
      </c>
      <c r="L567" s="13">
        <f t="shared" si="27"/>
        <v>2019</v>
      </c>
    </row>
    <row r="568" spans="1:12">
      <c r="A568" s="18" t="s">
        <v>34</v>
      </c>
      <c r="B568" s="21" t="str">
        <f t="shared" si="25"/>
        <v>Ethical fund</v>
      </c>
      <c r="C568" s="18">
        <v>16624470.16</v>
      </c>
      <c r="D568" s="18">
        <v>9759922850</v>
      </c>
      <c r="E568" s="18">
        <v>188127066</v>
      </c>
      <c r="F568" s="18">
        <v>0.2049</v>
      </c>
      <c r="G568" s="18">
        <f>IF(D568=0,"",C568/D568)</f>
        <v>0.00170334032507234</v>
      </c>
      <c r="H568" s="18">
        <f>IF(MOD(ROW()-2,12)=0,"",(D568/E568)/(D567/E567)-1)</f>
        <v>-0.00383779280254204</v>
      </c>
      <c r="I568" t="str">
        <f ca="1" t="array" ref="I568">IF(MOD(ROW()-1,12)=0,IFERROR(PRODUCT(1+OFFSET(G568,-11,0,12,1))-1,""),"")</f>
        <v/>
      </c>
      <c r="J568" s="24">
        <v>43770</v>
      </c>
      <c r="K568" s="13" t="str">
        <f t="shared" si="26"/>
        <v>November</v>
      </c>
      <c r="L568" s="13">
        <f t="shared" si="27"/>
        <v>2019</v>
      </c>
    </row>
    <row r="569" spans="1:12">
      <c r="A569" s="16" t="s">
        <v>34</v>
      </c>
      <c r="B569" s="22" t="str">
        <f t="shared" si="25"/>
        <v>Ethical fund</v>
      </c>
      <c r="C569" s="16">
        <v>12557718.45</v>
      </c>
      <c r="D569" s="16">
        <v>9810430416</v>
      </c>
      <c r="E569" s="16">
        <v>188127066</v>
      </c>
      <c r="F569" s="16">
        <v>0.2049</v>
      </c>
      <c r="G569" s="16">
        <f>IF(D569=0,"",C569/D569)</f>
        <v>0.00128003746191598</v>
      </c>
      <c r="H569" s="16">
        <f>IF(MOD(ROW()-2,12)=0,"",(D569/E569)/(D568/E568)-1)</f>
        <v>0.00517499643964903</v>
      </c>
      <c r="I569" t="str">
        <f ca="1" t="array" ref="I569">IF(MOD(ROW()-1,12)=0,IFERROR(PRODUCT(1+OFFSET(G569,-11,0,12,1))-1,""),"")</f>
        <v/>
      </c>
      <c r="J569" s="23">
        <v>43800</v>
      </c>
      <c r="K569" s="13" t="str">
        <f t="shared" si="26"/>
        <v>December</v>
      </c>
      <c r="L569" s="13">
        <f t="shared" si="27"/>
        <v>2019</v>
      </c>
    </row>
    <row r="570" spans="1:12">
      <c r="A570" s="17" t="s">
        <v>34</v>
      </c>
      <c r="B570" s="17" t="str">
        <f t="shared" si="25"/>
        <v>Ethical fund</v>
      </c>
      <c r="C570" s="20">
        <v>16818600.12</v>
      </c>
      <c r="D570" s="18">
        <v>9835153643</v>
      </c>
      <c r="E570" s="18">
        <v>188127066</v>
      </c>
      <c r="F570" s="18">
        <v>-0.1028</v>
      </c>
      <c r="G570" s="17">
        <f>IF(D570=0,"",C570/D570)</f>
        <v>0.00171004955595893</v>
      </c>
      <c r="H570" s="17">
        <f>IF(MOD(ROW()-2,12)=0,"",(D570/E570)/(D569/E569)-1)</f>
        <v>0.00252009605609937</v>
      </c>
      <c r="I570" s="13" t="str">
        <f ca="1" t="array" ref="I570">IF(MOD(ROW()-1,12)=0,IFERROR(PRODUCT(1+OFFSET(G570,-11,0,12,1))-1,""),"")</f>
        <v/>
      </c>
      <c r="J570" s="24">
        <v>43861</v>
      </c>
      <c r="K570" s="13" t="str">
        <f t="shared" si="26"/>
        <v>January</v>
      </c>
      <c r="L570" s="13">
        <f t="shared" si="27"/>
        <v>2020</v>
      </c>
    </row>
    <row r="571" spans="1:12">
      <c r="A571" s="15" t="s">
        <v>34</v>
      </c>
      <c r="B571" s="15" t="str">
        <f t="shared" si="25"/>
        <v>Ethical fund</v>
      </c>
      <c r="C571" s="19">
        <v>13878740.39</v>
      </c>
      <c r="D571" s="16">
        <v>9858270316</v>
      </c>
      <c r="E571" s="16">
        <v>188127066</v>
      </c>
      <c r="F571" s="16">
        <v>-0.1028</v>
      </c>
      <c r="G571" s="15">
        <f>IF(D571=0,"",C571/D571)</f>
        <v>0.00140782712840353</v>
      </c>
      <c r="H571" s="15">
        <f>IF(MOD(ROW()-2,12)=0,"",(D571/E571)/(D570/E570)-1)</f>
        <v>0.00235041300208394</v>
      </c>
      <c r="I571" s="13" t="str">
        <f ca="1" t="array" ref="I571">IF(MOD(ROW()-1,12)=0,IFERROR(PRODUCT(1+OFFSET(G571,-11,0,12,1))-1,""),"")</f>
        <v/>
      </c>
      <c r="J571" s="23">
        <v>43889</v>
      </c>
      <c r="K571" s="13" t="str">
        <f t="shared" si="26"/>
        <v>February</v>
      </c>
      <c r="L571" s="13">
        <f t="shared" si="27"/>
        <v>2020</v>
      </c>
    </row>
    <row r="572" spans="1:12">
      <c r="A572" s="17" t="s">
        <v>34</v>
      </c>
      <c r="B572" s="17" t="str">
        <f t="shared" si="25"/>
        <v>Ethical fund</v>
      </c>
      <c r="C572" s="20">
        <v>12537959.51</v>
      </c>
      <c r="D572" s="18">
        <v>9909704492</v>
      </c>
      <c r="E572" s="18">
        <v>188127066</v>
      </c>
      <c r="F572" s="18">
        <v>-0.1028</v>
      </c>
      <c r="G572" s="17">
        <f>IF(D572=0,"",C572/D572)</f>
        <v>0.00126522032217225</v>
      </c>
      <c r="H572" s="17">
        <f>IF(MOD(ROW()-2,12)=0,"",(D572/E572)/(D571/E571)-1)</f>
        <v>0.00521736312266885</v>
      </c>
      <c r="I572" s="13" t="str">
        <f ca="1" t="array" ref="I572">IF(MOD(ROW()-1,12)=0,IFERROR(PRODUCT(1+OFFSET(G572,-11,0,12,1))-1,""),"")</f>
        <v/>
      </c>
      <c r="J572" s="24">
        <v>43921</v>
      </c>
      <c r="K572" s="13" t="str">
        <f t="shared" si="26"/>
        <v>March</v>
      </c>
      <c r="L572" s="13">
        <f t="shared" si="27"/>
        <v>2020</v>
      </c>
    </row>
    <row r="573" spans="1:12">
      <c r="A573" s="15" t="s">
        <v>34</v>
      </c>
      <c r="B573" s="15" t="str">
        <f t="shared" si="25"/>
        <v>Ethical fund</v>
      </c>
      <c r="C573" s="19">
        <v>12546562.03</v>
      </c>
      <c r="D573" s="16">
        <v>9931861774</v>
      </c>
      <c r="E573" s="16">
        <v>188127066</v>
      </c>
      <c r="F573" s="16">
        <v>-0.1028</v>
      </c>
      <c r="G573" s="15">
        <f>IF(D573=0,"",C573/D573)</f>
        <v>0.00126326385883107</v>
      </c>
      <c r="H573" s="15">
        <f>IF(MOD(ROW()-2,12)=0,"",(D573/E573)/(D572/E572)-1)</f>
        <v>0.00223591753093011</v>
      </c>
      <c r="I573" s="13" t="str">
        <f ca="1" t="array" ref="I573">IF(MOD(ROW()-1,12)=0,IFERROR(PRODUCT(1+OFFSET(G573,-11,0,12,1))-1,""),"")</f>
        <v/>
      </c>
      <c r="J573" s="23">
        <v>43951</v>
      </c>
      <c r="K573" s="13" t="str">
        <f t="shared" si="26"/>
        <v>April</v>
      </c>
      <c r="L573" s="13">
        <f t="shared" si="27"/>
        <v>2020</v>
      </c>
    </row>
    <row r="574" spans="1:12">
      <c r="A574" s="17" t="s">
        <v>34</v>
      </c>
      <c r="B574" s="17" t="str">
        <f t="shared" si="25"/>
        <v>Ethical fund</v>
      </c>
      <c r="C574" s="20">
        <v>16384822.05</v>
      </c>
      <c r="D574" s="18">
        <v>9953332680</v>
      </c>
      <c r="E574" s="18">
        <v>188127066</v>
      </c>
      <c r="F574" s="18">
        <v>-0.1028</v>
      </c>
      <c r="G574" s="17">
        <f>IF(D574=0,"",C574/D574)</f>
        <v>0.00164616441314408</v>
      </c>
      <c r="H574" s="17">
        <f>IF(MOD(ROW()-2,12)=0,"",(D574/E574)/(D573/E573)-1)</f>
        <v>0.00216182086385919</v>
      </c>
      <c r="I574" s="13" t="str">
        <f ca="1" t="array" ref="I574">IF(MOD(ROW()-1,12)=0,IFERROR(PRODUCT(1+OFFSET(G574,-11,0,12,1))-1,""),"")</f>
        <v/>
      </c>
      <c r="J574" s="24">
        <v>43982</v>
      </c>
      <c r="K574" s="13" t="str">
        <f t="shared" si="26"/>
        <v>May</v>
      </c>
      <c r="L574" s="13">
        <f t="shared" si="27"/>
        <v>2020</v>
      </c>
    </row>
    <row r="575" spans="1:12">
      <c r="A575" s="15" t="s">
        <v>34</v>
      </c>
      <c r="B575" s="15" t="str">
        <f t="shared" si="25"/>
        <v>Ethical fund</v>
      </c>
      <c r="C575" s="19">
        <v>12459541.25</v>
      </c>
      <c r="D575" s="16">
        <v>9995418616</v>
      </c>
      <c r="E575" s="16">
        <v>188127066</v>
      </c>
      <c r="F575" s="16">
        <v>-0.1028</v>
      </c>
      <c r="G575" s="15">
        <f>IF(D575=0,"",C575/D575)</f>
        <v>0.00124652520606347</v>
      </c>
      <c r="H575" s="15">
        <f>IF(MOD(ROW()-2,12)=0,"",(D575/E575)/(D574/E574)-1)</f>
        <v>0.00422832606455192</v>
      </c>
      <c r="I575" s="13" t="str">
        <f ca="1" t="array" ref="I575">IF(MOD(ROW()-1,12)=0,IFERROR(PRODUCT(1+OFFSET(G575,-11,0,12,1))-1,""),"")</f>
        <v/>
      </c>
      <c r="J575" s="23">
        <v>44012</v>
      </c>
      <c r="K575" s="13" t="str">
        <f t="shared" si="26"/>
        <v>June</v>
      </c>
      <c r="L575" s="13">
        <f t="shared" si="27"/>
        <v>2020</v>
      </c>
    </row>
    <row r="576" spans="1:12">
      <c r="A576" s="17" t="s">
        <v>34</v>
      </c>
      <c r="B576" s="17" t="str">
        <f t="shared" si="25"/>
        <v>Ethical fund</v>
      </c>
      <c r="C576" s="20">
        <v>14252538.48</v>
      </c>
      <c r="D576" s="18">
        <v>10024285600</v>
      </c>
      <c r="E576" s="18">
        <v>188127066</v>
      </c>
      <c r="F576" s="18">
        <v>-0.1028</v>
      </c>
      <c r="G576" s="17">
        <f>IF(D576=0,"",C576/D576)</f>
        <v>0.00142180091915977</v>
      </c>
      <c r="H576" s="17">
        <f>IF(MOD(ROW()-2,12)=0,"",(D576/E576)/(D575/E575)-1)</f>
        <v>0.00288802151355538</v>
      </c>
      <c r="I576" s="13" t="str">
        <f ca="1" t="array" ref="I576">IF(MOD(ROW()-1,12)=0,IFERROR(PRODUCT(1+OFFSET(G576,-11,0,12,1))-1,""),"")</f>
        <v/>
      </c>
      <c r="J576" s="24">
        <v>44043</v>
      </c>
      <c r="K576" s="13" t="str">
        <f t="shared" si="26"/>
        <v>July</v>
      </c>
      <c r="L576" s="13">
        <f t="shared" si="27"/>
        <v>2020</v>
      </c>
    </row>
    <row r="577" spans="1:12">
      <c r="A577" s="15" t="s">
        <v>34</v>
      </c>
      <c r="B577" s="15" t="str">
        <f t="shared" si="25"/>
        <v>Ethical fund</v>
      </c>
      <c r="C577" s="19">
        <v>19799243</v>
      </c>
      <c r="D577" s="16">
        <v>10044477756</v>
      </c>
      <c r="E577" s="16">
        <v>188127066</v>
      </c>
      <c r="F577" s="16">
        <v>-0.1028</v>
      </c>
      <c r="G577" s="15">
        <f>IF(D577=0,"",C577/D577)</f>
        <v>0.00197115703583226</v>
      </c>
      <c r="H577" s="15">
        <f>IF(MOD(ROW()-2,12)=0,"",(D577/E577)/(D576/E576)-1)</f>
        <v>0.00201432369404952</v>
      </c>
      <c r="I577" s="13">
        <f ca="1" t="array" ref="I577">IF(MOD(ROW()-1,12)=0,IFERROR(PRODUCT(1+OFFSET(G577,-11,0,12,1))-1,""),"")</f>
        <v>0.0179518449251255</v>
      </c>
      <c r="J577" s="23">
        <v>44074</v>
      </c>
      <c r="K577" s="13" t="str">
        <f t="shared" si="26"/>
        <v>August</v>
      </c>
      <c r="L577" s="13">
        <f t="shared" si="27"/>
        <v>2020</v>
      </c>
    </row>
    <row r="578" spans="1:12">
      <c r="A578" s="17" t="s">
        <v>34</v>
      </c>
      <c r="B578" s="17" t="str">
        <f t="shared" ref="B578:B641" si="28">IF(OR(ISNUMBER(SEARCH("money market",A578)),ISNUMBER(SEARCH("mmf",A578)),ISNUMBER(SEARCH("cash fund",A578))),"Cash/Money Market Fund",IF(OR(ISNUMBER(SEARCH("bond",A578)),ISNUMBER(SEARCH("debt",A578))),"Bond fund",IF(ISNUMBER(SEARCH("equity",A578)),"Equity fund",IF(ISNUMBER(SEARCH("growth",A578)),"Growth fund",IF(ISNUMBER(SEARCH("infrastructural",A578)),"Infrastructure fund",IF(ISNUMBER(SEARCH("income",A578)),"Income fund",IF(ISNUMBER(SEARCH("fixed income",A578)),"Fixed Income fund",IF(OR(ISNUMBER(SEARCH("real estate",A578)),ISNUMBER(SEARCH("riet",A578))),"Real Estate fund","Ethical fund"))))))))</f>
        <v>Ethical fund</v>
      </c>
      <c r="C578" s="20">
        <v>14333427.38</v>
      </c>
      <c r="D578" s="18">
        <v>9765040965</v>
      </c>
      <c r="E578" s="18">
        <v>188127066</v>
      </c>
      <c r="F578" s="18">
        <v>-0.1028</v>
      </c>
      <c r="G578" s="17">
        <f>IF(D578=0,"",C578/D578)</f>
        <v>0.00146783074759994</v>
      </c>
      <c r="H578" s="17" t="str">
        <f>IF(MOD(ROW()-2,12)=0,"",(D578/E578)/(D577/E577)-1)</f>
        <v/>
      </c>
      <c r="I578" s="13" t="str">
        <f ca="1" t="array" ref="I578">IF(MOD(ROW()-1,12)=0,IFERROR(PRODUCT(1+OFFSET(G578,-11,0,12,1))-1,""),"")</f>
        <v/>
      </c>
      <c r="J578" s="24">
        <v>44104</v>
      </c>
      <c r="K578" s="13" t="str">
        <f t="shared" ref="K578:K641" si="29">TEXT(J578,"mmmm")</f>
        <v>September</v>
      </c>
      <c r="L578" s="13">
        <f t="shared" ref="L578:L641" si="30">YEAR(J578)</f>
        <v>2020</v>
      </c>
    </row>
    <row r="579" spans="1:12">
      <c r="A579" s="15" t="s">
        <v>34</v>
      </c>
      <c r="B579" s="15" t="str">
        <f t="shared" si="28"/>
        <v>Ethical fund</v>
      </c>
      <c r="C579" s="19">
        <v>13946761.31</v>
      </c>
      <c r="D579" s="16">
        <v>9787506677.67</v>
      </c>
      <c r="E579" s="16">
        <v>188127066</v>
      </c>
      <c r="F579" s="16">
        <v>-0.1028</v>
      </c>
      <c r="G579" s="15">
        <f>IF(D579=0,"",C579/D579)</f>
        <v>0.00142495548348583</v>
      </c>
      <c r="H579" s="15">
        <f>IF(MOD(ROW()-2,12)=0,"",(D579/E579)/(D578/E578)-1)</f>
        <v>0.00230062656680308</v>
      </c>
      <c r="I579" s="13" t="str">
        <f ca="1" t="array" ref="I579">IF(MOD(ROW()-1,12)=0,IFERROR(PRODUCT(1+OFFSET(G579,-11,0,12,1))-1,""),"")</f>
        <v/>
      </c>
      <c r="J579" s="23">
        <v>44135</v>
      </c>
      <c r="K579" s="13" t="str">
        <f t="shared" si="29"/>
        <v>October</v>
      </c>
      <c r="L579" s="13">
        <f t="shared" si="30"/>
        <v>2020</v>
      </c>
    </row>
    <row r="580" spans="1:12">
      <c r="A580" s="17" t="s">
        <v>34</v>
      </c>
      <c r="B580" s="17" t="str">
        <f t="shared" si="28"/>
        <v>Ethical fund</v>
      </c>
      <c r="C580" s="20">
        <v>48385208.86</v>
      </c>
      <c r="D580" s="18">
        <v>9765040965</v>
      </c>
      <c r="E580" s="18">
        <v>188127066</v>
      </c>
      <c r="F580" s="18">
        <v>-0.1028</v>
      </c>
      <c r="G580" s="17">
        <f>IF(D580=0,"",C580/D580)</f>
        <v>0.00495494171846518</v>
      </c>
      <c r="H580" s="17">
        <f>IF(MOD(ROW()-2,12)=0,"",(D580/E580)/(D579/E579)-1)</f>
        <v>-0.00229534583319924</v>
      </c>
      <c r="I580" s="13" t="str">
        <f ca="1" t="array" ref="I580">IF(MOD(ROW()-1,12)=0,IFERROR(PRODUCT(1+OFFSET(G580,-11,0,12,1))-1,""),"")</f>
        <v/>
      </c>
      <c r="J580" s="24">
        <v>44165</v>
      </c>
      <c r="K580" s="13" t="str">
        <f t="shared" si="29"/>
        <v>November</v>
      </c>
      <c r="L580" s="13">
        <f t="shared" si="30"/>
        <v>2020</v>
      </c>
    </row>
    <row r="581" spans="1:12">
      <c r="A581" s="15" t="s">
        <v>34</v>
      </c>
      <c r="B581" s="15" t="str">
        <f t="shared" si="28"/>
        <v>Ethical fund</v>
      </c>
      <c r="C581" s="19">
        <v>15463328.85</v>
      </c>
      <c r="D581" s="16">
        <v>9861272149</v>
      </c>
      <c r="E581" s="16">
        <v>188127066</v>
      </c>
      <c r="F581" s="16">
        <v>-0.1028</v>
      </c>
      <c r="G581" s="15">
        <f>IF(D581=0,"",C581/D581)</f>
        <v>0.00156808661360878</v>
      </c>
      <c r="H581" s="15">
        <f>IF(MOD(ROW()-2,12)=0,"",(D581/E581)/(D580/E580)-1)</f>
        <v>0.00985466260151013</v>
      </c>
      <c r="I581" s="13" t="str">
        <f ca="1" t="array" ref="I581">IF(MOD(ROW()-1,12)=0,IFERROR(PRODUCT(1+OFFSET(G581,-11,0,12,1))-1,""),"")</f>
        <v/>
      </c>
      <c r="J581" s="23">
        <v>44196</v>
      </c>
      <c r="K581" s="13" t="str">
        <f t="shared" si="29"/>
        <v>December</v>
      </c>
      <c r="L581" s="13">
        <f t="shared" si="30"/>
        <v>2020</v>
      </c>
    </row>
    <row r="582" spans="1:12">
      <c r="A582" s="16" t="s">
        <v>35</v>
      </c>
      <c r="B582" s="15" t="str">
        <f t="shared" si="28"/>
        <v>Cash/Money Market Fund</v>
      </c>
      <c r="C582" s="16">
        <v>1532128</v>
      </c>
      <c r="D582" s="16">
        <v>764518327</v>
      </c>
      <c r="E582" s="16">
        <v>727276853.35</v>
      </c>
      <c r="F582" s="16">
        <v>0.1466</v>
      </c>
      <c r="G582" s="16">
        <f>IF(D582=0,"",C582/D582)</f>
        <v>0.00200404352111758</v>
      </c>
      <c r="H582" s="16">
        <f>IF(MOD(ROW()-2,12)=0,"",(D582/E582)/(D581/E581)-1)</f>
        <v>-0.979945747772814</v>
      </c>
      <c r="I582" t="str">
        <f ca="1" t="array" ref="I582">IF(MOD(ROW()-1,12)=0,IFERROR(PRODUCT(1+OFFSET(G582,-11,0,12,1))-1,""),"")</f>
        <v/>
      </c>
      <c r="J582" s="23">
        <v>43343</v>
      </c>
      <c r="K582" s="13" t="str">
        <f t="shared" si="29"/>
        <v>August</v>
      </c>
      <c r="L582" s="13">
        <f t="shared" si="30"/>
        <v>2018</v>
      </c>
    </row>
    <row r="583" spans="1:12">
      <c r="A583" s="16" t="s">
        <v>35</v>
      </c>
      <c r="B583" s="15" t="str">
        <f t="shared" si="28"/>
        <v>Cash/Money Market Fund</v>
      </c>
      <c r="C583" s="16">
        <v>1132542</v>
      </c>
      <c r="D583" s="16">
        <v>695907979</v>
      </c>
      <c r="E583" s="16">
        <v>680513458.29</v>
      </c>
      <c r="F583" s="16">
        <v>0.1466</v>
      </c>
      <c r="G583" s="16">
        <f>IF(D583=0,"",C583/D583)</f>
        <v>0.00162743068649311</v>
      </c>
      <c r="H583" s="16">
        <f>IF(MOD(ROW()-2,12)=0,"",(D583/E583)/(D582/E582)-1)</f>
        <v>-0.0271923830268124</v>
      </c>
      <c r="I583" t="str">
        <f ca="1" t="array" ref="I583">IF(MOD(ROW()-1,12)=0,IFERROR(PRODUCT(1+OFFSET(G583,-11,0,12,1))-1,""),"")</f>
        <v/>
      </c>
      <c r="J583" s="23">
        <v>43312</v>
      </c>
      <c r="K583" s="13" t="str">
        <f t="shared" si="29"/>
        <v>July</v>
      </c>
      <c r="L583" s="13">
        <f t="shared" si="30"/>
        <v>2018</v>
      </c>
    </row>
    <row r="584" spans="1:12">
      <c r="A584" s="16" t="s">
        <v>35</v>
      </c>
      <c r="B584" s="15" t="str">
        <f t="shared" si="28"/>
        <v>Cash/Money Market Fund</v>
      </c>
      <c r="C584" s="16">
        <v>1071834</v>
      </c>
      <c r="D584" s="16">
        <v>673091010</v>
      </c>
      <c r="E584" s="16">
        <v>676690714.99</v>
      </c>
      <c r="F584" s="16">
        <v>0.1466</v>
      </c>
      <c r="G584" s="16">
        <f>IF(D584=0,"",C584/D584)</f>
        <v>0.00159240575802669</v>
      </c>
      <c r="H584" s="16">
        <f>IF(MOD(ROW()-2,12)=0,"",(D584/E584)/(D583/E583)-1)</f>
        <v>-0.0273233841715698</v>
      </c>
      <c r="I584" t="str">
        <f ca="1" t="array" ref="I584">IF(MOD(ROW()-1,12)=0,IFERROR(PRODUCT(1+OFFSET(G584,-11,0,12,1))-1,""),"")</f>
        <v/>
      </c>
      <c r="J584" s="23">
        <v>43281</v>
      </c>
      <c r="K584" s="13" t="str">
        <f t="shared" si="29"/>
        <v>June</v>
      </c>
      <c r="L584" s="13">
        <f t="shared" si="30"/>
        <v>2018</v>
      </c>
    </row>
    <row r="585" spans="1:12">
      <c r="A585" s="16" t="s">
        <v>35</v>
      </c>
      <c r="B585" s="15" t="str">
        <f t="shared" si="28"/>
        <v>Cash/Money Market Fund</v>
      </c>
      <c r="C585" s="16">
        <v>1068900</v>
      </c>
      <c r="D585" s="16">
        <v>644476885</v>
      </c>
      <c r="E585" s="16">
        <v>511353289.35</v>
      </c>
      <c r="F585" s="16">
        <v>0.1466</v>
      </c>
      <c r="G585" s="16">
        <f>IF(D585=0,"",C585/D585)</f>
        <v>0.00165855444140561</v>
      </c>
      <c r="H585" s="16">
        <f>IF(MOD(ROW()-2,12)=0,"",(D585/E585)/(D584/E584)-1)</f>
        <v>0.267076157594533</v>
      </c>
      <c r="I585" t="str">
        <f ca="1" t="array" ref="I585">IF(MOD(ROW()-1,12)=0,IFERROR(PRODUCT(1+OFFSET(G585,-11,0,12,1))-1,""),"")</f>
        <v/>
      </c>
      <c r="J585" s="23">
        <v>43251</v>
      </c>
      <c r="K585" s="13" t="str">
        <f t="shared" si="29"/>
        <v>May</v>
      </c>
      <c r="L585" s="13">
        <f t="shared" si="30"/>
        <v>2018</v>
      </c>
    </row>
    <row r="586" spans="1:12">
      <c r="A586" s="16" t="s">
        <v>35</v>
      </c>
      <c r="B586" s="15" t="str">
        <f t="shared" si="28"/>
        <v>Cash/Money Market Fund</v>
      </c>
      <c r="C586" s="16">
        <v>1142826</v>
      </c>
      <c r="D586" s="16">
        <v>636903517</v>
      </c>
      <c r="E586" s="16">
        <v>503569597</v>
      </c>
      <c r="F586" s="16">
        <v>0.1466</v>
      </c>
      <c r="G586" s="16">
        <f>IF(D586=0,"",C586/D586)</f>
        <v>0.00179434713342932</v>
      </c>
      <c r="H586" s="16">
        <f>IF(MOD(ROW()-2,12)=0,"",(D586/E586)/(D585/E585)-1)</f>
        <v>0.00352420905874484</v>
      </c>
      <c r="I586" t="str">
        <f ca="1" t="array" ref="I586">IF(MOD(ROW()-1,12)=0,IFERROR(PRODUCT(1+OFFSET(G586,-11,0,12,1))-1,""),"")</f>
        <v/>
      </c>
      <c r="J586" s="23">
        <v>43220</v>
      </c>
      <c r="K586" s="13" t="str">
        <f t="shared" si="29"/>
        <v>April</v>
      </c>
      <c r="L586" s="13">
        <f t="shared" si="30"/>
        <v>2018</v>
      </c>
    </row>
    <row r="587" spans="1:12">
      <c r="A587" s="16" t="s">
        <v>35</v>
      </c>
      <c r="B587" s="15" t="str">
        <f t="shared" si="28"/>
        <v>Cash/Money Market Fund</v>
      </c>
      <c r="C587" s="16">
        <v>1156399</v>
      </c>
      <c r="D587" s="16">
        <v>506018306</v>
      </c>
      <c r="E587" s="16">
        <v>529680233.04</v>
      </c>
      <c r="F587" s="16">
        <v>0.1466</v>
      </c>
      <c r="G587" s="16">
        <f>IF(D587=0,"",C587/D587)</f>
        <v>0.00228529084084164</v>
      </c>
      <c r="H587" s="16">
        <f>IF(MOD(ROW()-2,12)=0,"",(D587/E587)/(D586/E586)-1)</f>
        <v>-0.244667247079688</v>
      </c>
      <c r="I587" t="str">
        <f ca="1" t="array" ref="I587">IF(MOD(ROW()-1,12)=0,IFERROR(PRODUCT(1+OFFSET(G587,-11,0,12,1))-1,""),"")</f>
        <v/>
      </c>
      <c r="J587" s="23">
        <v>43190</v>
      </c>
      <c r="K587" s="13" t="str">
        <f t="shared" si="29"/>
        <v>March</v>
      </c>
      <c r="L587" s="13">
        <f t="shared" si="30"/>
        <v>2018</v>
      </c>
    </row>
    <row r="588" spans="1:12">
      <c r="A588" s="16" t="s">
        <v>35</v>
      </c>
      <c r="B588" s="15" t="str">
        <f t="shared" si="28"/>
        <v>Cash/Money Market Fund</v>
      </c>
      <c r="C588" s="16">
        <v>826890</v>
      </c>
      <c r="D588" s="16">
        <v>488976139</v>
      </c>
      <c r="E588" s="16">
        <v>511323289.35</v>
      </c>
      <c r="F588" s="16">
        <v>0.1466</v>
      </c>
      <c r="G588" s="16">
        <f>IF(D588=0,"",C588/D588)</f>
        <v>0.0016910641114126</v>
      </c>
      <c r="H588" s="16">
        <f>IF(MOD(ROW()-2,12)=0,"",(D588/E588)/(D587/E587)-1)</f>
        <v>0.00101279906507012</v>
      </c>
      <c r="I588" t="str">
        <f ca="1" t="array" ref="I588">IF(MOD(ROW()-1,12)=0,IFERROR(PRODUCT(1+OFFSET(G588,-11,0,12,1))-1,""),"")</f>
        <v/>
      </c>
      <c r="J588" s="23">
        <v>43159</v>
      </c>
      <c r="K588" s="13" t="str">
        <f t="shared" si="29"/>
        <v>February</v>
      </c>
      <c r="L588" s="13">
        <f t="shared" si="30"/>
        <v>2018</v>
      </c>
    </row>
    <row r="589" spans="1:12">
      <c r="A589" s="16" t="s">
        <v>35</v>
      </c>
      <c r="B589" s="15" t="str">
        <f t="shared" si="28"/>
        <v>Cash/Money Market Fund</v>
      </c>
      <c r="C589" s="16">
        <v>918817</v>
      </c>
      <c r="D589" s="16">
        <v>520986846</v>
      </c>
      <c r="E589" s="16">
        <v>487635458.33</v>
      </c>
      <c r="F589" s="16">
        <v>0.1466</v>
      </c>
      <c r="G589" s="16">
        <f>IF(D589=0,"",C589/D589)</f>
        <v>0.00176360882631574</v>
      </c>
      <c r="H589" s="16">
        <f>IF(MOD(ROW()-2,12)=0,"",(D589/E589)/(D588/E588)-1)</f>
        <v>0.117221764624662</v>
      </c>
      <c r="I589">
        <f ca="1" t="array" ref="I589">IF(MOD(ROW()-1,12)=0,IFERROR(PRODUCT(1+OFFSET(G589,-11,0,12,1))-1,""),"")</f>
        <v>0.0240894132592935</v>
      </c>
      <c r="J589" s="23">
        <v>43131</v>
      </c>
      <c r="K589" s="13" t="str">
        <f t="shared" si="29"/>
        <v>January</v>
      </c>
      <c r="L589" s="13">
        <f t="shared" si="30"/>
        <v>2018</v>
      </c>
    </row>
    <row r="590" spans="1:12">
      <c r="A590" s="15" t="s">
        <v>36</v>
      </c>
      <c r="B590" s="15" t="str">
        <f t="shared" si="28"/>
        <v>Cash/Money Market Fund</v>
      </c>
      <c r="C590" s="16">
        <v>3980380.94</v>
      </c>
      <c r="D590" s="16">
        <v>2813975772.71</v>
      </c>
      <c r="E590" s="16">
        <v>2725257125.98</v>
      </c>
      <c r="F590" s="16">
        <v>0.1208</v>
      </c>
      <c r="G590" s="15">
        <f>IF(D590=0,"",C590/D590)</f>
        <v>0.00141450433887947</v>
      </c>
      <c r="H590" s="15" t="str">
        <f>IF(MOD(ROW()-2,12)=0,"",(D590/E590)/(D589/E589)-1)</f>
        <v/>
      </c>
      <c r="I590" s="13" t="str">
        <f ca="1" t="array" ref="I590">IF(MOD(ROW()-1,12)=0,IFERROR(PRODUCT(1+OFFSET(G590,-11,0,12,1))-1,""),"")</f>
        <v/>
      </c>
      <c r="J590" s="23">
        <v>45291</v>
      </c>
      <c r="K590" s="13" t="str">
        <f t="shared" si="29"/>
        <v>December</v>
      </c>
      <c r="L590" s="13">
        <f t="shared" si="30"/>
        <v>2023</v>
      </c>
    </row>
    <row r="591" spans="1:12">
      <c r="A591" s="17" t="s">
        <v>36</v>
      </c>
      <c r="B591" s="17" t="str">
        <f t="shared" si="28"/>
        <v>Cash/Money Market Fund</v>
      </c>
      <c r="C591" s="18">
        <v>3636593.48</v>
      </c>
      <c r="D591" s="18">
        <v>2637976389.17</v>
      </c>
      <c r="E591" s="18">
        <v>2593244220.67</v>
      </c>
      <c r="F591" s="18">
        <v>0.1208</v>
      </c>
      <c r="G591" s="17">
        <f>IF(D591=0,"",C591/D591)</f>
        <v>0.00137855421865402</v>
      </c>
      <c r="H591" s="17">
        <f>IF(MOD(ROW()-2,12)=0,"",(D591/E591)/(D590/E590)-1)</f>
        <v>-0.0148222034839377</v>
      </c>
      <c r="I591" s="13" t="str">
        <f ca="1" t="array" ref="I591">IF(MOD(ROW()-1,12)=0,IFERROR(PRODUCT(1+OFFSET(G591,-11,0,12,1))-1,""),"")</f>
        <v/>
      </c>
      <c r="J591" s="24">
        <v>45260</v>
      </c>
      <c r="K591" s="13" t="str">
        <f t="shared" si="29"/>
        <v>November</v>
      </c>
      <c r="L591" s="13">
        <f t="shared" si="30"/>
        <v>2023</v>
      </c>
    </row>
    <row r="592" spans="1:12">
      <c r="A592" s="15" t="s">
        <v>36</v>
      </c>
      <c r="B592" s="15" t="str">
        <f t="shared" si="28"/>
        <v>Cash/Money Market Fund</v>
      </c>
      <c r="C592" s="16">
        <v>-3885686.64</v>
      </c>
      <c r="D592" s="16">
        <v>2490471214.44</v>
      </c>
      <c r="E592" s="16">
        <v>2448838903.32</v>
      </c>
      <c r="F592" s="16">
        <v>0.1208</v>
      </c>
      <c r="G592" s="15">
        <f>IF(D592=0,"",C592/D592)</f>
        <v>-0.00156022146229613</v>
      </c>
      <c r="H592" s="15">
        <f>IF(MOD(ROW()-2,12)=0,"",(D592/E592)/(D591/E591)-1)</f>
        <v>-0.000244447264733272</v>
      </c>
      <c r="I592" s="13" t="str">
        <f ca="1" t="array" ref="I592">IF(MOD(ROW()-1,12)=0,IFERROR(PRODUCT(1+OFFSET(G592,-11,0,12,1))-1,""),"")</f>
        <v/>
      </c>
      <c r="J592" s="23">
        <v>45230</v>
      </c>
      <c r="K592" s="13" t="str">
        <f t="shared" si="29"/>
        <v>October</v>
      </c>
      <c r="L592" s="13">
        <f t="shared" si="30"/>
        <v>2023</v>
      </c>
    </row>
    <row r="593" spans="1:12">
      <c r="A593" s="17" t="s">
        <v>36</v>
      </c>
      <c r="B593" s="17" t="str">
        <f t="shared" si="28"/>
        <v>Cash/Money Market Fund</v>
      </c>
      <c r="C593" s="18">
        <v>3569603.43</v>
      </c>
      <c r="D593" s="18">
        <v>2550614704.69</v>
      </c>
      <c r="E593" s="18">
        <v>2496013950.29</v>
      </c>
      <c r="F593" s="18">
        <v>0.1208</v>
      </c>
      <c r="G593" s="17">
        <f>IF(D593=0,"",C593/D593)</f>
        <v>0.00139950711623998</v>
      </c>
      <c r="H593" s="17">
        <f>IF(MOD(ROW()-2,12)=0,"",(D593/E593)/(D592/E592)-1)</f>
        <v>0.00479286030999515</v>
      </c>
      <c r="I593" s="13" t="str">
        <f ca="1" t="array" ref="I593">IF(MOD(ROW()-1,12)=0,IFERROR(PRODUCT(1+OFFSET(G593,-11,0,12,1))-1,""),"")</f>
        <v/>
      </c>
      <c r="J593" s="24">
        <v>45199</v>
      </c>
      <c r="K593" s="13" t="str">
        <f t="shared" si="29"/>
        <v>September</v>
      </c>
      <c r="L593" s="13">
        <f t="shared" si="30"/>
        <v>2023</v>
      </c>
    </row>
    <row r="594" spans="1:12">
      <c r="A594" s="15" t="s">
        <v>36</v>
      </c>
      <c r="B594" s="15" t="str">
        <f t="shared" si="28"/>
        <v>Cash/Money Market Fund</v>
      </c>
      <c r="C594" s="16">
        <v>3396169.24</v>
      </c>
      <c r="D594" s="16">
        <v>2310808690.92</v>
      </c>
      <c r="E594" s="16">
        <v>2276859379.29</v>
      </c>
      <c r="F594" s="16">
        <v>0.1208</v>
      </c>
      <c r="G594" s="15">
        <f>IF(D594=0,"",C594/D594)</f>
        <v>0.00146968862171272</v>
      </c>
      <c r="H594" s="15">
        <f>IF(MOD(ROW()-2,12)=0,"",(D594/E594)/(D593/E593)-1)</f>
        <v>-0.00681550187509106</v>
      </c>
      <c r="I594" s="13" t="str">
        <f ca="1" t="array" ref="I594">IF(MOD(ROW()-1,12)=0,IFERROR(PRODUCT(1+OFFSET(G594,-11,0,12,1))-1,""),"")</f>
        <v/>
      </c>
      <c r="J594" s="23">
        <v>45169</v>
      </c>
      <c r="K594" s="13" t="str">
        <f t="shared" si="29"/>
        <v>August</v>
      </c>
      <c r="L594" s="13">
        <f t="shared" si="30"/>
        <v>2023</v>
      </c>
    </row>
    <row r="595" spans="1:12">
      <c r="A595" s="17" t="s">
        <v>36</v>
      </c>
      <c r="B595" s="17" t="str">
        <f t="shared" si="28"/>
        <v>Cash/Money Market Fund</v>
      </c>
      <c r="C595" s="18">
        <v>2905523.4</v>
      </c>
      <c r="D595" s="18">
        <v>2114595412.1</v>
      </c>
      <c r="E595" s="18">
        <v>2099203103.29</v>
      </c>
      <c r="F595" s="18">
        <v>0.1208</v>
      </c>
      <c r="G595" s="17">
        <f>IF(D595=0,"",C595/D595)</f>
        <v>0.00137403277401162</v>
      </c>
      <c r="H595" s="17">
        <f>IF(MOD(ROW()-2,12)=0,"",(D595/E595)/(D594/E594)-1)</f>
        <v>-0.00746680005711287</v>
      </c>
      <c r="I595" s="13" t="str">
        <f ca="1" t="array" ref="I595">IF(MOD(ROW()-1,12)=0,IFERROR(PRODUCT(1+OFFSET(G595,-11,0,12,1))-1,""),"")</f>
        <v/>
      </c>
      <c r="J595" s="24">
        <v>45138</v>
      </c>
      <c r="K595" s="13" t="str">
        <f t="shared" si="29"/>
        <v>July</v>
      </c>
      <c r="L595" s="13">
        <f t="shared" si="30"/>
        <v>2023</v>
      </c>
    </row>
    <row r="596" spans="1:12">
      <c r="A596" s="15" t="s">
        <v>36</v>
      </c>
      <c r="B596" s="15" t="str">
        <f t="shared" si="28"/>
        <v>Cash/Money Market Fund</v>
      </c>
      <c r="C596" s="16">
        <v>2568535.51</v>
      </c>
      <c r="D596" s="16">
        <v>1893901801.09</v>
      </c>
      <c r="E596" s="16">
        <v>1857317209.29</v>
      </c>
      <c r="F596" s="16">
        <v>0.1208</v>
      </c>
      <c r="G596" s="15">
        <f>IF(D596=0,"",C596/D596)</f>
        <v>0.00135621366879831</v>
      </c>
      <c r="H596" s="15">
        <f>IF(MOD(ROW()-2,12)=0,"",(D596/E596)/(D595/E595)-1)</f>
        <v>0.0122750865001318</v>
      </c>
      <c r="I596" s="13" t="str">
        <f ca="1" t="array" ref="I596">IF(MOD(ROW()-1,12)=0,IFERROR(PRODUCT(1+OFFSET(G596,-11,0,12,1))-1,""),"")</f>
        <v/>
      </c>
      <c r="J596" s="23">
        <v>45107</v>
      </c>
      <c r="K596" s="13" t="str">
        <f t="shared" si="29"/>
        <v>June</v>
      </c>
      <c r="L596" s="13">
        <f t="shared" si="30"/>
        <v>2023</v>
      </c>
    </row>
    <row r="597" spans="1:12">
      <c r="A597" s="17" t="s">
        <v>36</v>
      </c>
      <c r="B597" s="17" t="str">
        <f t="shared" si="28"/>
        <v>Cash/Money Market Fund</v>
      </c>
      <c r="C597" s="18">
        <v>2205958.65</v>
      </c>
      <c r="D597" s="18">
        <v>1579816495.26</v>
      </c>
      <c r="E597" s="18">
        <v>1557872169.29</v>
      </c>
      <c r="F597" s="18">
        <v>0.1208</v>
      </c>
      <c r="G597" s="17">
        <f>IF(D597=0,"",C597/D597)</f>
        <v>0.00139633853464541</v>
      </c>
      <c r="H597" s="17">
        <f>IF(MOD(ROW()-2,12)=0,"",(D597/E597)/(D596/E596)-1)</f>
        <v>-0.00550306058685612</v>
      </c>
      <c r="I597" s="13" t="str">
        <f ca="1" t="array" ref="I597">IF(MOD(ROW()-1,12)=0,IFERROR(PRODUCT(1+OFFSET(G597,-11,0,12,1))-1,""),"")</f>
        <v/>
      </c>
      <c r="J597" s="24">
        <v>45077</v>
      </c>
      <c r="K597" s="13" t="str">
        <f t="shared" si="29"/>
        <v>May</v>
      </c>
      <c r="L597" s="13">
        <f t="shared" si="30"/>
        <v>2023</v>
      </c>
    </row>
    <row r="598" spans="1:12">
      <c r="A598" s="15" t="s">
        <v>36</v>
      </c>
      <c r="B598" s="15" t="str">
        <f t="shared" si="28"/>
        <v>Cash/Money Market Fund</v>
      </c>
      <c r="C598" s="16">
        <v>913916.36</v>
      </c>
      <c r="D598" s="16">
        <v>1281098745.87</v>
      </c>
      <c r="E598" s="16">
        <v>1273018897.29</v>
      </c>
      <c r="F598" s="16">
        <v>0.1208</v>
      </c>
      <c r="G598" s="15">
        <f>IF(D598=0,"",C598/D598)</f>
        <v>0.000713384790162569</v>
      </c>
      <c r="H598" s="15">
        <f>IF(MOD(ROW()-2,12)=0,"",(D598/E598)/(D597/E597)-1)</f>
        <v>-0.00763159154060877</v>
      </c>
      <c r="I598" s="13" t="str">
        <f ca="1" t="array" ref="I598">IF(MOD(ROW()-1,12)=0,IFERROR(PRODUCT(1+OFFSET(G598,-11,0,12,1))-1,""),"")</f>
        <v/>
      </c>
      <c r="J598" s="23">
        <v>45046</v>
      </c>
      <c r="K598" s="13" t="str">
        <f t="shared" si="29"/>
        <v>April</v>
      </c>
      <c r="L598" s="13">
        <f t="shared" si="30"/>
        <v>2023</v>
      </c>
    </row>
    <row r="599" spans="1:12">
      <c r="A599" s="17" t="s">
        <v>36</v>
      </c>
      <c r="B599" s="17" t="str">
        <f t="shared" si="28"/>
        <v>Cash/Money Market Fund</v>
      </c>
      <c r="C599" s="18">
        <v>1313916.36</v>
      </c>
      <c r="D599" s="18">
        <v>1026701671.51</v>
      </c>
      <c r="E599" s="18">
        <v>1011683385.29</v>
      </c>
      <c r="F599" s="18">
        <v>0.1208</v>
      </c>
      <c r="G599" s="17">
        <f>IF(D599=0,"",C599/D599)</f>
        <v>0.00127974502862899</v>
      </c>
      <c r="H599" s="17">
        <f>IF(MOD(ROW()-2,12)=0,"",(D599/E599)/(D598/E598)-1)</f>
        <v>0.0084442543277814</v>
      </c>
      <c r="I599" s="13" t="str">
        <f ca="1" t="array" ref="I599">IF(MOD(ROW()-1,12)=0,IFERROR(PRODUCT(1+OFFSET(G599,-11,0,12,1))-1,""),"")</f>
        <v/>
      </c>
      <c r="J599" s="24">
        <v>45016</v>
      </c>
      <c r="K599" s="13" t="str">
        <f t="shared" si="29"/>
        <v>March</v>
      </c>
      <c r="L599" s="13">
        <f t="shared" si="30"/>
        <v>2023</v>
      </c>
    </row>
    <row r="600" spans="1:12">
      <c r="A600" s="15" t="s">
        <v>36</v>
      </c>
      <c r="B600" s="15" t="str">
        <f t="shared" si="28"/>
        <v>Cash/Money Market Fund</v>
      </c>
      <c r="C600" s="16">
        <v>926506.18</v>
      </c>
      <c r="D600" s="16">
        <v>752946113.5</v>
      </c>
      <c r="E600" s="16">
        <v>745944789.29</v>
      </c>
      <c r="F600" s="16">
        <v>0.1208</v>
      </c>
      <c r="G600" s="15">
        <f>IF(D600=0,"",C600/D600)</f>
        <v>0.00123050795188147</v>
      </c>
      <c r="H600" s="15">
        <f>IF(MOD(ROW()-2,12)=0,"",(D600/E600)/(D599/E599)-1)</f>
        <v>-0.00537914777411652</v>
      </c>
      <c r="I600" s="13" t="str">
        <f ca="1" t="array" ref="I600">IF(MOD(ROW()-1,12)=0,IFERROR(PRODUCT(1+OFFSET(G600,-11,0,12,1))-1,""),"")</f>
        <v/>
      </c>
      <c r="J600" s="23">
        <v>44985</v>
      </c>
      <c r="K600" s="13" t="str">
        <f t="shared" si="29"/>
        <v>February</v>
      </c>
      <c r="L600" s="13">
        <f t="shared" si="30"/>
        <v>2023</v>
      </c>
    </row>
    <row r="601" spans="1:12">
      <c r="A601" s="17" t="s">
        <v>36</v>
      </c>
      <c r="B601" s="17" t="str">
        <f t="shared" si="28"/>
        <v>Cash/Money Market Fund</v>
      </c>
      <c r="C601" s="18">
        <v>920996.72</v>
      </c>
      <c r="D601" s="18">
        <v>651844932.96</v>
      </c>
      <c r="E601" s="18">
        <v>650871605.29</v>
      </c>
      <c r="F601" s="18">
        <v>0.1208</v>
      </c>
      <c r="G601" s="17">
        <f>IF(D601=0,"",C601/D601)</f>
        <v>0.00141290769235222</v>
      </c>
      <c r="H601" s="17">
        <f>IF(MOD(ROW()-2,12)=0,"",(D601/E601)/(D600/E600)-1)</f>
        <v>-0.00781705610863437</v>
      </c>
      <c r="I601" s="13">
        <f ca="1" t="array" ref="I601">IF(MOD(ROW()-1,12)=0,IFERROR(PRODUCT(1+OFFSET(G601,-11,0,12,1))-1,""),"")</f>
        <v>0.0129372479670617</v>
      </c>
      <c r="J601" s="24">
        <v>44957</v>
      </c>
      <c r="K601" s="13" t="str">
        <f t="shared" si="29"/>
        <v>January</v>
      </c>
      <c r="L601" s="13">
        <f t="shared" si="30"/>
        <v>2023</v>
      </c>
    </row>
    <row r="602" spans="1:12">
      <c r="A602" s="15" t="s">
        <v>36</v>
      </c>
      <c r="B602" s="15" t="str">
        <f t="shared" si="28"/>
        <v>Cash/Money Market Fund</v>
      </c>
      <c r="C602" s="16">
        <v>779619.54</v>
      </c>
      <c r="D602" s="16">
        <v>567090094.72</v>
      </c>
      <c r="E602" s="16">
        <v>571929194.29</v>
      </c>
      <c r="F602" s="16">
        <v>0.12185</v>
      </c>
      <c r="G602" s="15">
        <f>IF(D602=0,"",C602/D602)</f>
        <v>0.00137477192294275</v>
      </c>
      <c r="H602" s="15" t="str">
        <f>IF(MOD(ROW()-2,12)=0,"",(D602/E602)/(D601/E601)-1)</f>
        <v/>
      </c>
      <c r="I602" s="13" t="str">
        <f ca="1" t="array" ref="I602">IF(MOD(ROW()-1,12)=0,IFERROR(PRODUCT(1+OFFSET(G602,-11,0,12,1))-1,""),"")</f>
        <v/>
      </c>
      <c r="J602" s="23">
        <v>44926</v>
      </c>
      <c r="K602" s="13" t="str">
        <f t="shared" si="29"/>
        <v>December</v>
      </c>
      <c r="L602" s="13">
        <f t="shared" si="30"/>
        <v>2022</v>
      </c>
    </row>
    <row r="603" spans="1:12">
      <c r="A603" s="17" t="s">
        <v>36</v>
      </c>
      <c r="B603" s="17" t="str">
        <f t="shared" si="28"/>
        <v>Cash/Money Market Fund</v>
      </c>
      <c r="C603" s="18">
        <v>719604.74</v>
      </c>
      <c r="D603" s="18">
        <v>485076158.45</v>
      </c>
      <c r="E603" s="18">
        <v>482576680.29</v>
      </c>
      <c r="F603" s="18">
        <v>0.12185</v>
      </c>
      <c r="G603" s="17">
        <f>IF(D603=0,"",C603/D603)</f>
        <v>0.00148348816462018</v>
      </c>
      <c r="H603" s="17">
        <f>IF(MOD(ROW()-2,12)=0,"",(D603/E603)/(D602/E602)-1)</f>
        <v>0.013756851000853</v>
      </c>
      <c r="I603" s="13" t="str">
        <f ca="1" t="array" ref="I603">IF(MOD(ROW()-1,12)=0,IFERROR(PRODUCT(1+OFFSET(G603,-11,0,12,1))-1,""),"")</f>
        <v/>
      </c>
      <c r="J603" s="24">
        <v>44895</v>
      </c>
      <c r="K603" s="13" t="str">
        <f t="shared" si="29"/>
        <v>November</v>
      </c>
      <c r="L603" s="13">
        <f t="shared" si="30"/>
        <v>2022</v>
      </c>
    </row>
    <row r="604" spans="1:12">
      <c r="A604" s="15" t="s">
        <v>36</v>
      </c>
      <c r="B604" s="15" t="str">
        <f t="shared" si="28"/>
        <v>Cash/Money Market Fund</v>
      </c>
      <c r="C604" s="16">
        <v>530302.02</v>
      </c>
      <c r="D604" s="16">
        <v>468570118.99</v>
      </c>
      <c r="E604" s="16">
        <v>468727020.29</v>
      </c>
      <c r="F604" s="16">
        <v>0.12185</v>
      </c>
      <c r="G604" s="15">
        <f>IF(D604=0,"",C604/D604)</f>
        <v>0.00113174527889884</v>
      </c>
      <c r="H604" s="15">
        <f>IF(MOD(ROW()-2,12)=0,"",(D604/E604)/(D603/E603)-1)</f>
        <v>-0.00548576844588977</v>
      </c>
      <c r="I604" s="13" t="str">
        <f ca="1" t="array" ref="I604">IF(MOD(ROW()-1,12)=0,IFERROR(PRODUCT(1+OFFSET(G604,-11,0,12,1))-1,""),"")</f>
        <v/>
      </c>
      <c r="J604" s="23">
        <v>44865</v>
      </c>
      <c r="K604" s="13" t="str">
        <f t="shared" si="29"/>
        <v>October</v>
      </c>
      <c r="L604" s="13">
        <f t="shared" si="30"/>
        <v>2022</v>
      </c>
    </row>
    <row r="605" spans="1:12">
      <c r="A605" s="17" t="s">
        <v>36</v>
      </c>
      <c r="B605" s="17" t="str">
        <f t="shared" si="28"/>
        <v>Cash/Money Market Fund</v>
      </c>
      <c r="C605" s="18">
        <v>-338796.35</v>
      </c>
      <c r="D605" s="18">
        <v>341102433.36</v>
      </c>
      <c r="E605" s="18">
        <v>340964181.29</v>
      </c>
      <c r="F605" s="18">
        <v>0.12185</v>
      </c>
      <c r="G605" s="17">
        <f>IF(D605=0,"",C605/D605)</f>
        <v>-0.000993239323046499</v>
      </c>
      <c r="H605" s="17">
        <f>IF(MOD(ROW()-2,12)=0,"",(D605/E605)/(D604/E604)-1)</f>
        <v>0.000740460926047959</v>
      </c>
      <c r="I605" s="13" t="str">
        <f ca="1" t="array" ref="I605">IF(MOD(ROW()-1,12)=0,IFERROR(PRODUCT(1+OFFSET(G605,-11,0,12,1))-1,""),"")</f>
        <v/>
      </c>
      <c r="J605" s="24">
        <v>44834</v>
      </c>
      <c r="K605" s="13" t="str">
        <f t="shared" si="29"/>
        <v>September</v>
      </c>
      <c r="L605" s="13">
        <f t="shared" si="30"/>
        <v>2022</v>
      </c>
    </row>
    <row r="606" spans="1:12">
      <c r="A606" s="15" t="s">
        <v>36</v>
      </c>
      <c r="B606" s="15" t="str">
        <f t="shared" si="28"/>
        <v>Cash/Money Market Fund</v>
      </c>
      <c r="C606" s="16">
        <v>241012.88</v>
      </c>
      <c r="D606" s="16">
        <v>238609577.84</v>
      </c>
      <c r="E606" s="16">
        <v>240431543.71</v>
      </c>
      <c r="F606" s="16">
        <v>0.12185</v>
      </c>
      <c r="G606" s="15">
        <f>IF(D606=0,"",C606/D606)</f>
        <v>0.00101007211102654</v>
      </c>
      <c r="H606" s="15">
        <f>IF(MOD(ROW()-2,12)=0,"",(D606/E606)/(D605/E605)-1)</f>
        <v>-0.00798013679227438</v>
      </c>
      <c r="I606" s="13" t="str">
        <f ca="1" t="array" ref="I606">IF(MOD(ROW()-1,12)=0,IFERROR(PRODUCT(1+OFFSET(G606,-11,0,12,1))-1,""),"")</f>
        <v/>
      </c>
      <c r="J606" s="23">
        <v>44804</v>
      </c>
      <c r="K606" s="13" t="str">
        <f t="shared" si="29"/>
        <v>August</v>
      </c>
      <c r="L606" s="13">
        <f t="shared" si="30"/>
        <v>2022</v>
      </c>
    </row>
    <row r="607" spans="1:12">
      <c r="A607" s="17" t="s">
        <v>36</v>
      </c>
      <c r="B607" s="17" t="str">
        <f t="shared" si="28"/>
        <v>Cash/Money Market Fund</v>
      </c>
      <c r="C607" s="18">
        <v>191111.55</v>
      </c>
      <c r="D607" s="18">
        <v>158641666.76</v>
      </c>
      <c r="E607" s="18">
        <v>158641666.76</v>
      </c>
      <c r="F607" s="18">
        <v>0.12185</v>
      </c>
      <c r="G607" s="17">
        <f>IF(D607=0,"",C607/D607)</f>
        <v>0.00120467437025307</v>
      </c>
      <c r="H607" s="17">
        <f>IF(MOD(ROW()-2,12)=0,"",(D607/E607)/(D606/E606)-1)</f>
        <v>0.00763576167601165</v>
      </c>
      <c r="I607" s="13" t="str">
        <f ca="1" t="array" ref="I607">IF(MOD(ROW()-1,12)=0,IFERROR(PRODUCT(1+OFFSET(G607,-11,0,12,1))-1,""),"")</f>
        <v/>
      </c>
      <c r="J607" s="24">
        <v>44773</v>
      </c>
      <c r="K607" s="13" t="str">
        <f t="shared" si="29"/>
        <v>July</v>
      </c>
      <c r="L607" s="13">
        <f t="shared" si="30"/>
        <v>2022</v>
      </c>
    </row>
    <row r="608" spans="1:12">
      <c r="A608" s="15" t="s">
        <v>36</v>
      </c>
      <c r="B608" s="15" t="str">
        <f t="shared" si="28"/>
        <v>Cash/Money Market Fund</v>
      </c>
      <c r="C608" s="16">
        <v>165724.14</v>
      </c>
      <c r="D608" s="16">
        <v>138260737.23</v>
      </c>
      <c r="E608" s="16">
        <v>137263226.37</v>
      </c>
      <c r="F608" s="16">
        <v>0.12185</v>
      </c>
      <c r="G608" s="15">
        <f>IF(D608=0,"",C608/D608)</f>
        <v>0.00119863486424432</v>
      </c>
      <c r="H608" s="15">
        <f>IF(MOD(ROW()-2,12)=0,"",(D608/E608)/(D607/E607)-1)</f>
        <v>0.00726713837624038</v>
      </c>
      <c r="I608" s="13" t="str">
        <f ca="1" t="array" ref="I608">IF(MOD(ROW()-1,12)=0,IFERROR(PRODUCT(1+OFFSET(G608,-11,0,12,1))-1,""),"")</f>
        <v/>
      </c>
      <c r="J608" s="23">
        <v>44742</v>
      </c>
      <c r="K608" s="13" t="str">
        <f t="shared" si="29"/>
        <v>June</v>
      </c>
      <c r="L608" s="13">
        <f t="shared" si="30"/>
        <v>2022</v>
      </c>
    </row>
    <row r="609" spans="1:12">
      <c r="A609" s="17" t="s">
        <v>36</v>
      </c>
      <c r="B609" s="17" t="str">
        <f t="shared" si="28"/>
        <v>Cash/Money Market Fund</v>
      </c>
      <c r="C609" s="18">
        <v>155491.59</v>
      </c>
      <c r="D609" s="18">
        <v>122511456.37</v>
      </c>
      <c r="E609" s="18">
        <v>122511456.37</v>
      </c>
      <c r="F609" s="18">
        <v>0.12185</v>
      </c>
      <c r="G609" s="17">
        <f>IF(D609=0,"",C609/D609)</f>
        <v>0.00126920040465763</v>
      </c>
      <c r="H609" s="17">
        <f>IF(MOD(ROW()-2,12)=0,"",(D609/E609)/(D608/E608)-1)</f>
        <v>-0.00721470809417579</v>
      </c>
      <c r="I609" s="13" t="str">
        <f ca="1" t="array" ref="I609">IF(MOD(ROW()-1,12)=0,IFERROR(PRODUCT(1+OFFSET(G609,-11,0,12,1))-1,""),"")</f>
        <v/>
      </c>
      <c r="J609" s="24">
        <v>44712</v>
      </c>
      <c r="K609" s="13" t="str">
        <f t="shared" si="29"/>
        <v>May</v>
      </c>
      <c r="L609" s="13">
        <f t="shared" si="30"/>
        <v>2022</v>
      </c>
    </row>
    <row r="610" spans="1:12">
      <c r="A610" s="15" t="s">
        <v>36</v>
      </c>
      <c r="B610" s="15" t="str">
        <f t="shared" si="28"/>
        <v>Cash/Money Market Fund</v>
      </c>
      <c r="C610" s="16">
        <v>138711.71</v>
      </c>
      <c r="D610" s="16">
        <v>112130388.77</v>
      </c>
      <c r="E610" s="16">
        <v>112130388.77</v>
      </c>
      <c r="F610" s="16">
        <v>0.12185</v>
      </c>
      <c r="G610" s="15">
        <f>IF(D610=0,"",C610/D610)</f>
        <v>0.00123705724667131</v>
      </c>
      <c r="H610" s="15">
        <f>IF(MOD(ROW()-2,12)=0,"",(D610/E610)/(D609/E609)-1)</f>
        <v>0</v>
      </c>
      <c r="I610" s="13" t="str">
        <f ca="1" t="array" ref="I610">IF(MOD(ROW()-1,12)=0,IFERROR(PRODUCT(1+OFFSET(G610,-11,0,12,1))-1,""),"")</f>
        <v/>
      </c>
      <c r="J610" s="23">
        <v>44681</v>
      </c>
      <c r="K610" s="13" t="str">
        <f t="shared" si="29"/>
        <v>April</v>
      </c>
      <c r="L610" s="13">
        <f t="shared" si="30"/>
        <v>2022</v>
      </c>
    </row>
    <row r="611" spans="1:12">
      <c r="A611" s="17" t="s">
        <v>36</v>
      </c>
      <c r="B611" s="17" t="str">
        <f t="shared" si="28"/>
        <v>Cash/Money Market Fund</v>
      </c>
      <c r="C611" s="18">
        <v>146948.63</v>
      </c>
      <c r="D611" s="18">
        <v>111604611.14</v>
      </c>
      <c r="E611" s="18">
        <v>113457182.13</v>
      </c>
      <c r="F611" s="18">
        <v>0.12185</v>
      </c>
      <c r="G611" s="17">
        <f>IF(D611=0,"",C611/D611)</f>
        <v>0.0013166895928311</v>
      </c>
      <c r="H611" s="17">
        <f>IF(MOD(ROW()-2,12)=0,"",(D611/E611)/(D610/E610)-1)</f>
        <v>-0.0163283712429709</v>
      </c>
      <c r="I611" s="13" t="str">
        <f ca="1" t="array" ref="I611">IF(MOD(ROW()-1,12)=0,IFERROR(PRODUCT(1+OFFSET(G611,-11,0,12,1))-1,""),"")</f>
        <v/>
      </c>
      <c r="J611" s="24">
        <v>44651</v>
      </c>
      <c r="K611" s="13" t="str">
        <f t="shared" si="29"/>
        <v>March</v>
      </c>
      <c r="L611" s="13">
        <f t="shared" si="30"/>
        <v>2022</v>
      </c>
    </row>
    <row r="612" spans="1:12">
      <c r="A612" s="15" t="s">
        <v>36</v>
      </c>
      <c r="B612" s="15" t="str">
        <f t="shared" si="28"/>
        <v>Cash/Money Market Fund</v>
      </c>
      <c r="C612" s="16">
        <v>130962.14</v>
      </c>
      <c r="D612" s="16">
        <v>110036399.31</v>
      </c>
      <c r="E612" s="16">
        <v>113571770.79</v>
      </c>
      <c r="F612" s="16">
        <v>0.12185</v>
      </c>
      <c r="G612" s="15">
        <f>IF(D612=0,"",C612/D612)</f>
        <v>0.00119017107812704</v>
      </c>
      <c r="H612" s="15">
        <f>IF(MOD(ROW()-2,12)=0,"",(D612/E612)/(D611/E611)-1)</f>
        <v>-0.0150462731482184</v>
      </c>
      <c r="I612" s="13" t="str">
        <f ca="1" t="array" ref="I612">IF(MOD(ROW()-1,12)=0,IFERROR(PRODUCT(1+OFFSET(G612,-11,0,12,1))-1,""),"")</f>
        <v/>
      </c>
      <c r="J612" s="23">
        <v>44620</v>
      </c>
      <c r="K612" s="13" t="str">
        <f t="shared" si="29"/>
        <v>February</v>
      </c>
      <c r="L612" s="13">
        <f t="shared" si="30"/>
        <v>2022</v>
      </c>
    </row>
    <row r="613" spans="1:12">
      <c r="A613" s="17" t="s">
        <v>36</v>
      </c>
      <c r="B613" s="17" t="str">
        <f t="shared" si="28"/>
        <v>Cash/Money Market Fund</v>
      </c>
      <c r="C613" s="18">
        <v>144554.23</v>
      </c>
      <c r="D613" s="18">
        <v>109201722.91</v>
      </c>
      <c r="E613" s="18">
        <v>113221824.54</v>
      </c>
      <c r="F613" s="18">
        <v>0.12185</v>
      </c>
      <c r="G613" s="17">
        <f>IF(D613=0,"",C613/D613)</f>
        <v>0.00132373579965525</v>
      </c>
      <c r="H613" s="17">
        <f>IF(MOD(ROW()-2,12)=0,"",(D613/E613)/(D612/E612)-1)</f>
        <v>-0.00451810029744038</v>
      </c>
      <c r="I613" s="13">
        <f ca="1" t="array" ref="I613">IF(MOD(ROW()-1,12)=0,IFERROR(PRODUCT(1+OFFSET(G613,-11,0,12,1))-1,""),"")</f>
        <v>0.0128193255617268</v>
      </c>
      <c r="J613" s="24">
        <v>44592</v>
      </c>
      <c r="K613" s="13" t="str">
        <f t="shared" si="29"/>
        <v>January</v>
      </c>
      <c r="L613" s="13">
        <f t="shared" si="30"/>
        <v>2022</v>
      </c>
    </row>
    <row r="614" spans="1:12">
      <c r="A614" s="15" t="s">
        <v>36</v>
      </c>
      <c r="B614" s="15" t="str">
        <f t="shared" si="28"/>
        <v>Cash/Money Market Fund</v>
      </c>
      <c r="C614" s="16">
        <v>144364.74</v>
      </c>
      <c r="D614" s="16">
        <v>109351856.36</v>
      </c>
      <c r="E614" s="16">
        <v>113348878.29</v>
      </c>
      <c r="F614" s="16">
        <v>0.1248</v>
      </c>
      <c r="G614" s="15">
        <f>IF(D446=0,"",C446/D446)</f>
        <v>0.00106285999016715</v>
      </c>
      <c r="H614" s="15" t="str">
        <f>IF(MOD(ROW()-2,12)=0,"",(D614/E614)/(D613/E613)-1)</f>
        <v/>
      </c>
      <c r="I614" s="13" t="str">
        <f ca="1" t="array" ref="I614">IF(MOD(ROW()-1,12)=0,IFERROR(PRODUCT(1+OFFSET(G614,-11,0,12,1))-1,""),"")</f>
        <v/>
      </c>
      <c r="J614" s="23">
        <v>44561</v>
      </c>
      <c r="K614" s="13" t="str">
        <f t="shared" si="29"/>
        <v>December</v>
      </c>
      <c r="L614" s="13">
        <f t="shared" si="30"/>
        <v>2021</v>
      </c>
    </row>
    <row r="615" spans="1:12">
      <c r="A615" s="17" t="s">
        <v>36</v>
      </c>
      <c r="B615" s="17" t="str">
        <f t="shared" si="28"/>
        <v>Cash/Money Market Fund</v>
      </c>
      <c r="C615" s="18">
        <v>139222.16</v>
      </c>
      <c r="D615" s="18">
        <v>109351856.36</v>
      </c>
      <c r="E615" s="18">
        <v>113743362.12</v>
      </c>
      <c r="F615" s="18">
        <v>0.1248</v>
      </c>
      <c r="G615" s="17">
        <f>IF(D447=0,"",C447/D447)</f>
        <v>0.000833916853526717</v>
      </c>
      <c r="H615" s="17">
        <f>IF(MOD(ROW()-2,12)=0,"",(D615/E615)/(D614/E614)-1)</f>
        <v>-0.00346819210059757</v>
      </c>
      <c r="I615" s="13" t="str">
        <f ca="1" t="array" ref="I615">IF(MOD(ROW()-1,12)=0,IFERROR(PRODUCT(1+OFFSET(G615,-11,0,12,1))-1,""),"")</f>
        <v/>
      </c>
      <c r="J615" s="24">
        <v>44530</v>
      </c>
      <c r="K615" s="13" t="str">
        <f t="shared" si="29"/>
        <v>November</v>
      </c>
      <c r="L615" s="13">
        <f t="shared" si="30"/>
        <v>2021</v>
      </c>
    </row>
    <row r="616" spans="1:12">
      <c r="A616" s="15" t="s">
        <v>36</v>
      </c>
      <c r="B616" s="15" t="str">
        <f t="shared" si="28"/>
        <v>Cash/Money Market Fund</v>
      </c>
      <c r="C616" s="16">
        <v>143384.35</v>
      </c>
      <c r="D616" s="16">
        <v>110488740.07</v>
      </c>
      <c r="E616" s="16">
        <v>111137803.07</v>
      </c>
      <c r="F616" s="16">
        <v>0.1248</v>
      </c>
      <c r="G616" s="15">
        <f>IF(D448=0,"",C448/D448)</f>
        <v>0.00109157433983902</v>
      </c>
      <c r="H616" s="15">
        <f>IF(MOD(ROW()-2,12)=0,"",(D616/E616)/(D615/E615)-1)</f>
        <v>0.034084705937542</v>
      </c>
      <c r="I616" s="13" t="str">
        <f ca="1" t="array" ref="I616">IF(MOD(ROW()-1,12)=0,IFERROR(PRODUCT(1+OFFSET(G616,-11,0,12,1))-1,""),"")</f>
        <v/>
      </c>
      <c r="J616" s="23">
        <v>44500</v>
      </c>
      <c r="K616" s="13" t="str">
        <f t="shared" si="29"/>
        <v>October</v>
      </c>
      <c r="L616" s="13">
        <f t="shared" si="30"/>
        <v>2021</v>
      </c>
    </row>
    <row r="617" spans="1:12">
      <c r="A617" s="17" t="s">
        <v>36</v>
      </c>
      <c r="B617" s="17" t="str">
        <f t="shared" si="28"/>
        <v>Cash/Money Market Fund</v>
      </c>
      <c r="C617" s="18">
        <v>138680.22</v>
      </c>
      <c r="D617" s="18">
        <v>111413003.15</v>
      </c>
      <c r="E617" s="18">
        <v>111737619.79</v>
      </c>
      <c r="F617" s="18">
        <v>0.1248</v>
      </c>
      <c r="G617" s="17">
        <f>IF(D449=0,"",C449/D449)</f>
        <v>0.000950559021891709</v>
      </c>
      <c r="H617" s="17">
        <f>IF(MOD(ROW()-2,12)=0,"",(D617/E617)/(D616/E616)-1)</f>
        <v>0.00295223683949608</v>
      </c>
      <c r="I617" s="13" t="str">
        <f ca="1" t="array" ref="I617">IF(MOD(ROW()-1,12)=0,IFERROR(PRODUCT(1+OFFSET(G617,-11,0,12,1))-1,""),"")</f>
        <v/>
      </c>
      <c r="J617" s="24">
        <v>44469</v>
      </c>
      <c r="K617" s="13" t="str">
        <f t="shared" si="29"/>
        <v>September</v>
      </c>
      <c r="L617" s="13">
        <f t="shared" si="30"/>
        <v>2021</v>
      </c>
    </row>
    <row r="618" spans="1:12">
      <c r="A618" s="15" t="s">
        <v>36</v>
      </c>
      <c r="B618" s="15" t="str">
        <f t="shared" si="28"/>
        <v>Cash/Money Market Fund</v>
      </c>
      <c r="C618" s="16">
        <v>144260.21</v>
      </c>
      <c r="D618" s="16">
        <v>111413003.15</v>
      </c>
      <c r="E618" s="16">
        <v>110629515.65</v>
      </c>
      <c r="F618" s="16">
        <v>0.1248</v>
      </c>
      <c r="G618" s="15">
        <f>IF(D450=0,"",C450/D450)</f>
        <v>0.00121394824534766</v>
      </c>
      <c r="H618" s="15">
        <f>IF(MOD(ROW()-2,12)=0,"",(D618/E618)/(D617/E617)-1)</f>
        <v>0.0100163517257521</v>
      </c>
      <c r="I618" s="13" t="str">
        <f ca="1" t="array" ref="I618">IF(MOD(ROW()-1,12)=0,IFERROR(PRODUCT(1+OFFSET(G618,-11,0,12,1))-1,""),"")</f>
        <v/>
      </c>
      <c r="J618" s="23">
        <v>44439</v>
      </c>
      <c r="K618" s="13" t="str">
        <f t="shared" si="29"/>
        <v>August</v>
      </c>
      <c r="L618" s="13">
        <f t="shared" si="30"/>
        <v>2021</v>
      </c>
    </row>
    <row r="619" spans="1:12">
      <c r="A619" s="17" t="s">
        <v>36</v>
      </c>
      <c r="B619" s="17" t="str">
        <f t="shared" si="28"/>
        <v>Cash/Money Market Fund</v>
      </c>
      <c r="C619" s="18">
        <v>139163.35</v>
      </c>
      <c r="D619" s="18">
        <v>111263709.14</v>
      </c>
      <c r="E619" s="18">
        <v>110903424.04</v>
      </c>
      <c r="F619" s="18">
        <v>0.1248</v>
      </c>
      <c r="G619" s="17">
        <f>IF(D451=0,"",C451/D451)</f>
        <v>0.000867185391312072</v>
      </c>
      <c r="H619" s="17">
        <f>IF(MOD(ROW()-2,12)=0,"",(D619/E619)/(D618/E618)-1)</f>
        <v>-0.0038064877282632</v>
      </c>
      <c r="I619" s="13" t="str">
        <f ca="1" t="array" ref="I619">IF(MOD(ROW()-1,12)=0,IFERROR(PRODUCT(1+OFFSET(G619,-11,0,12,1))-1,""),"")</f>
        <v/>
      </c>
      <c r="J619" s="24">
        <v>44408</v>
      </c>
      <c r="K619" s="13" t="str">
        <f t="shared" si="29"/>
        <v>July</v>
      </c>
      <c r="L619" s="13">
        <f t="shared" si="30"/>
        <v>2021</v>
      </c>
    </row>
    <row r="620" spans="1:12">
      <c r="A620" s="15" t="s">
        <v>36</v>
      </c>
      <c r="B620" s="15" t="str">
        <f t="shared" si="28"/>
        <v>Cash/Money Market Fund</v>
      </c>
      <c r="C620" s="16">
        <v>138270.19</v>
      </c>
      <c r="D620" s="16">
        <v>110996754.3</v>
      </c>
      <c r="E620" s="16">
        <v>112651421.42</v>
      </c>
      <c r="F620" s="16">
        <v>0.1248</v>
      </c>
      <c r="G620" s="15">
        <f>IF(D452=0,"",C452/D452)</f>
        <v>0.00122353052268623</v>
      </c>
      <c r="H620" s="15">
        <f>IF(MOD(ROW()-2,12)=0,"",(D620/E620)/(D619/E619)-1)</f>
        <v>-0.017878938083033</v>
      </c>
      <c r="I620" s="13" t="str">
        <f ca="1" t="array" ref="I620">IF(MOD(ROW()-1,12)=0,IFERROR(PRODUCT(1+OFFSET(G620,-11,0,12,1))-1,""),"")</f>
        <v/>
      </c>
      <c r="J620" s="23">
        <v>44377</v>
      </c>
      <c r="K620" s="13" t="str">
        <f t="shared" si="29"/>
        <v>June</v>
      </c>
      <c r="L620" s="13">
        <f t="shared" si="30"/>
        <v>2021</v>
      </c>
    </row>
    <row r="621" spans="1:12">
      <c r="A621" s="17" t="s">
        <v>36</v>
      </c>
      <c r="B621" s="17" t="str">
        <f t="shared" si="28"/>
        <v>Cash/Money Market Fund</v>
      </c>
      <c r="C621" s="18">
        <v>140200.76</v>
      </c>
      <c r="D621" s="18">
        <v>110125041.93</v>
      </c>
      <c r="E621" s="18">
        <v>111029450.15</v>
      </c>
      <c r="F621" s="18">
        <v>0.1248</v>
      </c>
      <c r="G621" s="17">
        <f>IF(D453=0,"",C453/D453)</f>
        <v>0.00110447923632178</v>
      </c>
      <c r="H621" s="17">
        <f>IF(MOD(ROW()-2,12)=0,"",(D621/E621)/(D620/E620)-1)</f>
        <v>0.00664025607905105</v>
      </c>
      <c r="I621" s="13" t="str">
        <f ca="1" t="array" ref="I621">IF(MOD(ROW()-1,12)=0,IFERROR(PRODUCT(1+OFFSET(G621,-11,0,12,1))-1,""),"")</f>
        <v/>
      </c>
      <c r="J621" s="24">
        <v>44347</v>
      </c>
      <c r="K621" s="13" t="str">
        <f t="shared" si="29"/>
        <v>May</v>
      </c>
      <c r="L621" s="13">
        <f t="shared" si="30"/>
        <v>2021</v>
      </c>
    </row>
    <row r="622" spans="1:12">
      <c r="A622" s="15" t="s">
        <v>36</v>
      </c>
      <c r="B622" s="15" t="str">
        <f t="shared" si="28"/>
        <v>Cash/Money Market Fund</v>
      </c>
      <c r="C622" s="16">
        <v>140200.76</v>
      </c>
      <c r="D622" s="16">
        <v>110125041.93</v>
      </c>
      <c r="E622" s="16">
        <v>111029450.15</v>
      </c>
      <c r="F622" s="16">
        <v>0.1248</v>
      </c>
      <c r="G622" s="15">
        <f>IF(D454=0,"",C454/D454)</f>
        <v>0.00092145709233794</v>
      </c>
      <c r="H622" s="15">
        <f>IF(MOD(ROW()-2,12)=0,"",(D622/E622)/(D621/E621)-1)</f>
        <v>0</v>
      </c>
      <c r="I622" s="13" t="str">
        <f ca="1" t="array" ref="I622">IF(MOD(ROW()-1,12)=0,IFERROR(PRODUCT(1+OFFSET(G622,-11,0,12,1))-1,""),"")</f>
        <v/>
      </c>
      <c r="J622" s="23">
        <v>44316</v>
      </c>
      <c r="K622" s="13" t="str">
        <f t="shared" si="29"/>
        <v>April</v>
      </c>
      <c r="L622" s="13">
        <f t="shared" si="30"/>
        <v>2021</v>
      </c>
    </row>
    <row r="623" spans="1:12">
      <c r="A623" s="17" t="s">
        <v>36</v>
      </c>
      <c r="B623" s="17" t="str">
        <f t="shared" si="28"/>
        <v>Cash/Money Market Fund</v>
      </c>
      <c r="C623" s="18">
        <v>-33920.81</v>
      </c>
      <c r="D623" s="18">
        <v>75214417.04</v>
      </c>
      <c r="E623" s="18">
        <v>73661424.68</v>
      </c>
      <c r="F623" s="18">
        <v>0.1248</v>
      </c>
      <c r="G623" s="17">
        <f>IF(D455=0,"",C455/D455)</f>
        <v>-0.000926159893919931</v>
      </c>
      <c r="H623" s="17">
        <f>IF(MOD(ROW()-2,12)=0,"",(D623/E623)/(D622/E622)-1)</f>
        <v>0.0294685458663846</v>
      </c>
      <c r="I623" s="13" t="str">
        <f ca="1" t="array" ref="I623">IF(MOD(ROW()-1,12)=0,IFERROR(PRODUCT(1+OFFSET(G623,-11,0,12,1))-1,""),"")</f>
        <v/>
      </c>
      <c r="J623" s="24">
        <v>44286</v>
      </c>
      <c r="K623" s="13" t="str">
        <f t="shared" si="29"/>
        <v>March</v>
      </c>
      <c r="L623" s="13">
        <f t="shared" si="30"/>
        <v>2021</v>
      </c>
    </row>
    <row r="624" spans="1:12">
      <c r="A624" s="15" t="s">
        <v>36</v>
      </c>
      <c r="B624" s="15" t="str">
        <f t="shared" si="28"/>
        <v>Cash/Money Market Fund</v>
      </c>
      <c r="C624" s="16">
        <v>-26261.99</v>
      </c>
      <c r="D624" s="16">
        <v>62942741.63</v>
      </c>
      <c r="E624" s="16">
        <v>64026684.69</v>
      </c>
      <c r="F624" s="16">
        <v>0.1248</v>
      </c>
      <c r="G624" s="15">
        <f>IF(D456=0,"",C456/D456)</f>
        <v>-0.000867275368191175</v>
      </c>
      <c r="H624" s="15">
        <f>IF(MOD(ROW()-2,12)=0,"",(D624/E624)/(D623/E623)-1)</f>
        <v>-0.0372275337318331</v>
      </c>
      <c r="I624" s="13" t="str">
        <f ca="1" t="array" ref="I624">IF(MOD(ROW()-1,12)=0,IFERROR(PRODUCT(1+OFFSET(G624,-11,0,12,1))-1,""),"")</f>
        <v/>
      </c>
      <c r="J624" s="23">
        <v>44255</v>
      </c>
      <c r="K624" s="13" t="str">
        <f t="shared" si="29"/>
        <v>February</v>
      </c>
      <c r="L624" s="13">
        <f t="shared" si="30"/>
        <v>2021</v>
      </c>
    </row>
    <row r="625" spans="1:12">
      <c r="A625" s="17" t="s">
        <v>36</v>
      </c>
      <c r="B625" s="17" t="str">
        <f t="shared" si="28"/>
        <v>Cash/Money Market Fund</v>
      </c>
      <c r="C625" s="18">
        <v>-209952.31</v>
      </c>
      <c r="D625" s="18">
        <v>106206649.27</v>
      </c>
      <c r="E625" s="18">
        <v>107535364.93</v>
      </c>
      <c r="F625" s="18">
        <v>0.1248</v>
      </c>
      <c r="G625" s="17">
        <f>IF(D457=0,"",C457/D457)</f>
        <v>-0.000858065957229644</v>
      </c>
      <c r="H625" s="17">
        <f>IF(MOD(ROW()-2,12)=0,"",(D625/E625)/(D624/E624)-1)</f>
        <v>0.00465223092925626</v>
      </c>
      <c r="I625" s="13">
        <f ca="1" t="array" ref="I625">IF(MOD(ROW()-1,12)=0,IFERROR(PRODUCT(1+OFFSET(G625,-11,0,12,1))-1,""),"")</f>
        <v>0.00663389061014397</v>
      </c>
      <c r="J625" s="24">
        <v>44227</v>
      </c>
      <c r="K625" s="13" t="str">
        <f t="shared" si="29"/>
        <v>January</v>
      </c>
      <c r="L625" s="13">
        <f t="shared" si="30"/>
        <v>2021</v>
      </c>
    </row>
    <row r="626" spans="1:12">
      <c r="A626" s="17" t="s">
        <v>37</v>
      </c>
      <c r="B626" s="17" t="str">
        <f t="shared" si="28"/>
        <v>Income fund</v>
      </c>
      <c r="C626" s="20">
        <v>2113546.43</v>
      </c>
      <c r="D626" s="18">
        <v>2178279463.7</v>
      </c>
      <c r="E626" s="18">
        <v>20737511.34</v>
      </c>
      <c r="F626" s="18">
        <v>-0.1028</v>
      </c>
      <c r="G626" s="17">
        <f>IF(D626=0,"",C626/D626)</f>
        <v>0.000970282493693419</v>
      </c>
      <c r="H626" s="17" t="str">
        <f>IF(MOD(ROW()-2,12)=0,"",(D626/E626)/(D625/E625)-1)</f>
        <v/>
      </c>
      <c r="I626" s="13" t="str">
        <f ca="1" t="array" ref="I626">IF(MOD(ROW()-1,12)=0,IFERROR(PRODUCT(1+OFFSET(G626,-11,0,12,1))-1,""),"")</f>
        <v/>
      </c>
      <c r="J626" s="24">
        <v>43861</v>
      </c>
      <c r="K626" s="13" t="str">
        <f t="shared" si="29"/>
        <v>January</v>
      </c>
      <c r="L626" s="13">
        <f t="shared" si="30"/>
        <v>2020</v>
      </c>
    </row>
    <row r="627" spans="1:12">
      <c r="A627" s="15" t="s">
        <v>37</v>
      </c>
      <c r="B627" s="15" t="str">
        <f t="shared" si="28"/>
        <v>Income fund</v>
      </c>
      <c r="C627" s="19">
        <v>4666142.33</v>
      </c>
      <c r="D627" s="16">
        <v>3594092167.87</v>
      </c>
      <c r="E627" s="16">
        <v>34117633.59</v>
      </c>
      <c r="F627" s="16">
        <v>-0.1028</v>
      </c>
      <c r="G627" s="15">
        <f>IF(D627=0,"",C627/D627)</f>
        <v>0.00129828121040239</v>
      </c>
      <c r="H627" s="15">
        <f>IF(MOD(ROW()-2,12)=0,"",(D627/E627)/(D626/E626)-1)</f>
        <v>0.00289011058920008</v>
      </c>
      <c r="I627" s="13" t="str">
        <f ca="1" t="array" ref="I627">IF(MOD(ROW()-1,12)=0,IFERROR(PRODUCT(1+OFFSET(G627,-11,0,12,1))-1,""),"")</f>
        <v/>
      </c>
      <c r="J627" s="23">
        <v>43889</v>
      </c>
      <c r="K627" s="13" t="str">
        <f t="shared" si="29"/>
        <v>February</v>
      </c>
      <c r="L627" s="13">
        <f t="shared" si="30"/>
        <v>2020</v>
      </c>
    </row>
    <row r="628" spans="1:12">
      <c r="A628" s="17" t="s">
        <v>37</v>
      </c>
      <c r="B628" s="17" t="str">
        <f t="shared" si="28"/>
        <v>Income fund</v>
      </c>
      <c r="C628" s="20">
        <v>5038401.72</v>
      </c>
      <c r="D628" s="18">
        <v>3598300841.43</v>
      </c>
      <c r="E628" s="18">
        <v>33978824.03</v>
      </c>
      <c r="F628" s="18">
        <v>-0.1028</v>
      </c>
      <c r="G628" s="17">
        <f>IF(D628=0,"",C628/D628)</f>
        <v>0.00140021691960522</v>
      </c>
      <c r="H628" s="17">
        <f>IF(MOD(ROW()-2,12)=0,"",(D628/E628)/(D627/E627)-1)</f>
        <v>0.00526095986534725</v>
      </c>
      <c r="I628" s="13" t="str">
        <f ca="1" t="array" ref="I628">IF(MOD(ROW()-1,12)=0,IFERROR(PRODUCT(1+OFFSET(G628,-11,0,12,1))-1,""),"")</f>
        <v/>
      </c>
      <c r="J628" s="24">
        <v>43921</v>
      </c>
      <c r="K628" s="13" t="str">
        <f t="shared" si="29"/>
        <v>March</v>
      </c>
      <c r="L628" s="13">
        <f t="shared" si="30"/>
        <v>2020</v>
      </c>
    </row>
    <row r="629" spans="1:12">
      <c r="A629" s="15" t="s">
        <v>37</v>
      </c>
      <c r="B629" s="15" t="str">
        <f t="shared" si="28"/>
        <v>Income fund</v>
      </c>
      <c r="C629" s="19">
        <v>6067822.94</v>
      </c>
      <c r="D629" s="16">
        <v>3823375128.68</v>
      </c>
      <c r="E629" s="16">
        <v>35891504.96</v>
      </c>
      <c r="F629" s="16">
        <v>-0.1028</v>
      </c>
      <c r="G629" s="15">
        <f>IF(D629=0,"",C629/D629)</f>
        <v>0.0015870331149261</v>
      </c>
      <c r="H629" s="15">
        <f>IF(MOD(ROW()-2,12)=0,"",(D629/E629)/(D628/E628)-1)</f>
        <v>0.00592619039609787</v>
      </c>
      <c r="I629" s="13" t="str">
        <f ca="1" t="array" ref="I629">IF(MOD(ROW()-1,12)=0,IFERROR(PRODUCT(1+OFFSET(G629,-11,0,12,1))-1,""),"")</f>
        <v/>
      </c>
      <c r="J629" s="23">
        <v>43951</v>
      </c>
      <c r="K629" s="13" t="str">
        <f t="shared" si="29"/>
        <v>April</v>
      </c>
      <c r="L629" s="13">
        <f t="shared" si="30"/>
        <v>2020</v>
      </c>
    </row>
    <row r="630" spans="1:12">
      <c r="A630" s="17" t="s">
        <v>37</v>
      </c>
      <c r="B630" s="17" t="str">
        <f t="shared" si="28"/>
        <v>Income fund</v>
      </c>
      <c r="C630" s="20">
        <v>6144385.66</v>
      </c>
      <c r="D630" s="18">
        <v>4449500419.88</v>
      </c>
      <c r="E630" s="18">
        <v>41517658.78</v>
      </c>
      <c r="F630" s="18">
        <v>-0.1028</v>
      </c>
      <c r="G630" s="17">
        <f>IF(D630=0,"",C630/D630)</f>
        <v>0.00138091585125993</v>
      </c>
      <c r="H630" s="17">
        <f>IF(MOD(ROW()-2,12)=0,"",(D630/E630)/(D629/E629)-1)</f>
        <v>0.00605831577535287</v>
      </c>
      <c r="I630" s="13" t="str">
        <f ca="1" t="array" ref="I630">IF(MOD(ROW()-1,12)=0,IFERROR(PRODUCT(1+OFFSET(G630,-11,0,12,1))-1,""),"")</f>
        <v/>
      </c>
      <c r="J630" s="24">
        <v>43982</v>
      </c>
      <c r="K630" s="13" t="str">
        <f t="shared" si="29"/>
        <v>May</v>
      </c>
      <c r="L630" s="13">
        <f t="shared" si="30"/>
        <v>2020</v>
      </c>
    </row>
    <row r="631" spans="1:12">
      <c r="A631" s="15" t="s">
        <v>37</v>
      </c>
      <c r="B631" s="15" t="str">
        <f t="shared" si="28"/>
        <v>Income fund</v>
      </c>
      <c r="C631" s="19">
        <v>7325005.92</v>
      </c>
      <c r="D631" s="16">
        <v>4686878292.54</v>
      </c>
      <c r="E631" s="16">
        <v>43510976.55</v>
      </c>
      <c r="F631" s="16">
        <v>-0.1028</v>
      </c>
      <c r="G631" s="15">
        <f>IF(D631=0,"",C631/D631)</f>
        <v>0.00156287521518514</v>
      </c>
      <c r="H631" s="15">
        <f>IF(MOD(ROW()-2,12)=0,"",(D631/E631)/(D630/E630)-1)</f>
        <v>0.00509346345685335</v>
      </c>
      <c r="I631" s="13" t="str">
        <f ca="1" t="array" ref="I631">IF(MOD(ROW()-1,12)=0,IFERROR(PRODUCT(1+OFFSET(G631,-11,0,12,1))-1,""),"")</f>
        <v/>
      </c>
      <c r="J631" s="23">
        <v>44012</v>
      </c>
      <c r="K631" s="13" t="str">
        <f t="shared" si="29"/>
        <v>June</v>
      </c>
      <c r="L631" s="13">
        <f t="shared" si="30"/>
        <v>2020</v>
      </c>
    </row>
    <row r="632" spans="1:12">
      <c r="A632" s="17" t="s">
        <v>37</v>
      </c>
      <c r="B632" s="17" t="str">
        <f t="shared" si="28"/>
        <v>Income fund</v>
      </c>
      <c r="C632" s="20">
        <v>6795821.88</v>
      </c>
      <c r="D632" s="18">
        <v>4320763757.7</v>
      </c>
      <c r="E632" s="18">
        <v>39850120.86</v>
      </c>
      <c r="F632" s="18">
        <v>-0.1028</v>
      </c>
      <c r="G632" s="17">
        <f>IF(D632=0,"",C632/D632)</f>
        <v>0.00157282884718916</v>
      </c>
      <c r="H632" s="17">
        <f>IF(MOD(ROW()-2,12)=0,"",(D632/E632)/(D631/E631)-1)</f>
        <v>0.00657475287537168</v>
      </c>
      <c r="I632" s="13" t="str">
        <f ca="1" t="array" ref="I632">IF(MOD(ROW()-1,12)=0,IFERROR(PRODUCT(1+OFFSET(G632,-11,0,12,1))-1,""),"")</f>
        <v/>
      </c>
      <c r="J632" s="24">
        <v>44043</v>
      </c>
      <c r="K632" s="13" t="str">
        <f t="shared" si="29"/>
        <v>July</v>
      </c>
      <c r="L632" s="13">
        <f t="shared" si="30"/>
        <v>2020</v>
      </c>
    </row>
    <row r="633" spans="1:12">
      <c r="A633" s="15" t="s">
        <v>37</v>
      </c>
      <c r="B633" s="15" t="str">
        <f t="shared" si="28"/>
        <v>Income fund</v>
      </c>
      <c r="C633" s="19">
        <v>6214465.4</v>
      </c>
      <c r="D633" s="16">
        <v>4727588394</v>
      </c>
      <c r="E633" s="16">
        <v>43336884.34</v>
      </c>
      <c r="F633" s="16">
        <v>-0.1028</v>
      </c>
      <c r="G633" s="15">
        <f>IF(D633=0,"",C633/D633)</f>
        <v>0.00131451067269034</v>
      </c>
      <c r="H633" s="15">
        <f>IF(MOD(ROW()-2,12)=0,"",(D633/E633)/(D632/E632)-1)</f>
        <v>0.00612303981839402</v>
      </c>
      <c r="I633" s="13" t="str">
        <f ca="1" t="array" ref="I633">IF(MOD(ROW()-1,12)=0,IFERROR(PRODUCT(1+OFFSET(G633,-11,0,12,1))-1,""),"")</f>
        <v/>
      </c>
      <c r="J633" s="23">
        <v>44074</v>
      </c>
      <c r="K633" s="13" t="str">
        <f t="shared" si="29"/>
        <v>August</v>
      </c>
      <c r="L633" s="13">
        <f t="shared" si="30"/>
        <v>2020</v>
      </c>
    </row>
    <row r="634" spans="1:12">
      <c r="A634" s="17" t="s">
        <v>37</v>
      </c>
      <c r="B634" s="17" t="str">
        <f t="shared" si="28"/>
        <v>Income fund</v>
      </c>
      <c r="C634" s="20">
        <v>7661228.92</v>
      </c>
      <c r="D634" s="18">
        <v>6483000817.69</v>
      </c>
      <c r="E634" s="18">
        <v>59102121.42</v>
      </c>
      <c r="F634" s="18">
        <v>-0.1028</v>
      </c>
      <c r="G634" s="17">
        <f>IF(D634=0,"",C634/D634)</f>
        <v>0.00118174116207035</v>
      </c>
      <c r="H634" s="17">
        <f>IF(MOD(ROW()-2,12)=0,"",(D634/E634)/(D633/E633)-1)</f>
        <v>0.0055207420918153</v>
      </c>
      <c r="I634" s="13" t="str">
        <f ca="1" t="array" ref="I634">IF(MOD(ROW()-1,12)=0,IFERROR(PRODUCT(1+OFFSET(G634,-11,0,12,1))-1,""),"")</f>
        <v/>
      </c>
      <c r="J634" s="24">
        <v>44104</v>
      </c>
      <c r="K634" s="13" t="str">
        <f t="shared" si="29"/>
        <v>September</v>
      </c>
      <c r="L634" s="13">
        <f t="shared" si="30"/>
        <v>2020</v>
      </c>
    </row>
    <row r="635" spans="1:12">
      <c r="A635" s="15" t="s">
        <v>37</v>
      </c>
      <c r="B635" s="15" t="str">
        <f t="shared" si="28"/>
        <v>Income fund</v>
      </c>
      <c r="C635" s="19">
        <v>10360019.28</v>
      </c>
      <c r="D635" s="16">
        <v>7656030459.48</v>
      </c>
      <c r="E635" s="16">
        <v>69450012.08</v>
      </c>
      <c r="F635" s="16">
        <v>-0.1028</v>
      </c>
      <c r="G635" s="15">
        <f>IF(D635=0,"",C635/D635)</f>
        <v>0.00135318417747043</v>
      </c>
      <c r="H635" s="15">
        <f>IF(MOD(ROW()-2,12)=0,"",(D635/E635)/(D634/E634)-1)</f>
        <v>0.00498208591643445</v>
      </c>
      <c r="I635" s="13" t="str">
        <f ca="1" t="array" ref="I635">IF(MOD(ROW()-1,12)=0,IFERROR(PRODUCT(1+OFFSET(G635,-11,0,12,1))-1,""),"")</f>
        <v/>
      </c>
      <c r="J635" s="23">
        <v>44135</v>
      </c>
      <c r="K635" s="13" t="str">
        <f t="shared" si="29"/>
        <v>October</v>
      </c>
      <c r="L635" s="13">
        <f t="shared" si="30"/>
        <v>2020</v>
      </c>
    </row>
    <row r="636" spans="1:12">
      <c r="A636" s="17" t="s">
        <v>37</v>
      </c>
      <c r="B636" s="17" t="str">
        <f t="shared" si="28"/>
        <v>Income fund</v>
      </c>
      <c r="C636" s="20">
        <v>11545548.17</v>
      </c>
      <c r="D636" s="18">
        <v>9189365316.58</v>
      </c>
      <c r="E636" s="18">
        <v>83018544.91</v>
      </c>
      <c r="F636" s="18">
        <v>-0.1028</v>
      </c>
      <c r="G636" s="17">
        <f>IF(D636=0,"",C636/D636)</f>
        <v>0.00125640321961832</v>
      </c>
      <c r="H636" s="17">
        <f>IF(MOD(ROW()-2,12)=0,"",(D636/E636)/(D635/E635)-1)</f>
        <v>0.0041048685695948</v>
      </c>
      <c r="I636" s="13" t="str">
        <f ca="1" t="array" ref="I636">IF(MOD(ROW()-1,12)=0,IFERROR(PRODUCT(1+OFFSET(G636,-11,0,12,1))-1,""),"")</f>
        <v/>
      </c>
      <c r="J636" s="24">
        <v>44165</v>
      </c>
      <c r="K636" s="13" t="str">
        <f t="shared" si="29"/>
        <v>November</v>
      </c>
      <c r="L636" s="13">
        <f t="shared" si="30"/>
        <v>2020</v>
      </c>
    </row>
    <row r="637" spans="1:12">
      <c r="A637" s="15" t="s">
        <v>37</v>
      </c>
      <c r="B637" s="15" t="str">
        <f t="shared" si="28"/>
        <v>Income fund</v>
      </c>
      <c r="C637" s="19">
        <v>16459990.53</v>
      </c>
      <c r="D637" s="16">
        <v>11594125667.23</v>
      </c>
      <c r="E637" s="16">
        <v>104373359.91</v>
      </c>
      <c r="F637" s="16">
        <v>-0.1028</v>
      </c>
      <c r="G637" s="15">
        <f>IF(D637=0,"",C637/D637)</f>
        <v>0.00141968364001117</v>
      </c>
      <c r="H637" s="15">
        <f>IF(MOD(ROW()-2,12)=0,"",(D637/E637)/(D636/E636)-1)</f>
        <v>0.00354751372452866</v>
      </c>
      <c r="I637" s="13">
        <f ca="1" t="array" ref="I637">IF(MOD(ROW()-1,12)=0,IFERROR(PRODUCT(1+OFFSET(G637,-11,0,12,1))-1,""),"")</f>
        <v>0.0164200791199651</v>
      </c>
      <c r="J637" s="23">
        <v>44196</v>
      </c>
      <c r="K637" s="13" t="str">
        <f t="shared" si="29"/>
        <v>December</v>
      </c>
      <c r="L637" s="13">
        <f t="shared" si="30"/>
        <v>2020</v>
      </c>
    </row>
    <row r="638" spans="1:12">
      <c r="A638" s="18" t="s">
        <v>38</v>
      </c>
      <c r="B638" s="21" t="str">
        <f t="shared" si="28"/>
        <v>Equity fund</v>
      </c>
      <c r="C638" s="18">
        <v>25211071.71</v>
      </c>
      <c r="D638" s="18">
        <v>5627158899.62</v>
      </c>
      <c r="E638" s="18">
        <v>674187.3</v>
      </c>
      <c r="F638" s="18">
        <v>0.2049</v>
      </c>
      <c r="G638" s="18">
        <f>IF(D638=0,"",C638/D638)</f>
        <v>0.00448024876491447</v>
      </c>
      <c r="H638" s="18" t="str">
        <f>IF(MOD(ROW()-2,12)=0,"",(D638/E638)/(D637/E637)-1)</f>
        <v/>
      </c>
      <c r="I638" t="str">
        <f ca="1" t="array" ref="I638">IF(MOD(ROW()-1,12)=0,IFERROR(PRODUCT(1+OFFSET(G638,-11,0,12,1))-1,""),"")</f>
        <v/>
      </c>
      <c r="J638" s="24">
        <v>43466</v>
      </c>
      <c r="K638" s="13" t="str">
        <f t="shared" si="29"/>
        <v>January</v>
      </c>
      <c r="L638" s="13">
        <f t="shared" si="30"/>
        <v>2019</v>
      </c>
    </row>
    <row r="639" spans="1:12">
      <c r="A639" s="16" t="s">
        <v>38</v>
      </c>
      <c r="B639" s="22" t="str">
        <f t="shared" si="28"/>
        <v>Equity fund</v>
      </c>
      <c r="C639" s="16">
        <v>23265398.61</v>
      </c>
      <c r="D639" s="16">
        <v>5844845521.77</v>
      </c>
      <c r="E639" s="16">
        <v>673647.29</v>
      </c>
      <c r="F639" s="16">
        <v>0.2049</v>
      </c>
      <c r="G639" s="16">
        <f>IF(D639=0,"",C639/D639)</f>
        <v>0.00398049846199434</v>
      </c>
      <c r="H639" s="16">
        <f>IF(MOD(ROW()-2,12)=0,"",(D639/E639)/(D638/E638)-1)</f>
        <v>0.0395176284587604</v>
      </c>
      <c r="I639" t="str">
        <f ca="1" t="array" ref="I639">IF(MOD(ROW()-1,12)=0,IFERROR(PRODUCT(1+OFFSET(G639,-11,0,12,1))-1,""),"")</f>
        <v/>
      </c>
      <c r="J639" s="23">
        <v>43497</v>
      </c>
      <c r="K639" s="13" t="str">
        <f t="shared" si="29"/>
        <v>February</v>
      </c>
      <c r="L639" s="13">
        <f t="shared" si="30"/>
        <v>2019</v>
      </c>
    </row>
    <row r="640" spans="1:12">
      <c r="A640" s="18" t="s">
        <v>38</v>
      </c>
      <c r="B640" s="21" t="str">
        <f t="shared" si="28"/>
        <v>Equity fund</v>
      </c>
      <c r="C640" s="18">
        <v>22459798.25</v>
      </c>
      <c r="D640" s="18">
        <v>5538579674.67</v>
      </c>
      <c r="E640" s="18">
        <v>647116.97</v>
      </c>
      <c r="F640" s="18">
        <v>0.2049</v>
      </c>
      <c r="G640" s="18">
        <f>IF(D640=0,"",C640/D640)</f>
        <v>0.00405515485363821</v>
      </c>
      <c r="H640" s="18">
        <f>IF(MOD(ROW()-2,12)=0,"",(D640/E640)/(D639/E639)-1)</f>
        <v>-0.0135498382367051</v>
      </c>
      <c r="I640" t="str">
        <f ca="1" t="array" ref="I640">IF(MOD(ROW()-1,12)=0,IFERROR(PRODUCT(1+OFFSET(G640,-11,0,12,1))-1,""),"")</f>
        <v/>
      </c>
      <c r="J640" s="24">
        <v>43525</v>
      </c>
      <c r="K640" s="13" t="str">
        <f t="shared" si="29"/>
        <v>March</v>
      </c>
      <c r="L640" s="13">
        <f t="shared" si="30"/>
        <v>2019</v>
      </c>
    </row>
    <row r="641" spans="1:12">
      <c r="A641" s="16" t="s">
        <v>38</v>
      </c>
      <c r="B641" s="22" t="str">
        <f t="shared" si="28"/>
        <v>Equity fund</v>
      </c>
      <c r="C641" s="16">
        <v>27138952.91</v>
      </c>
      <c r="D641" s="16">
        <v>5368045736.76</v>
      </c>
      <c r="E641" s="16">
        <v>644666.23</v>
      </c>
      <c r="F641" s="16">
        <v>0.2049</v>
      </c>
      <c r="G641" s="16">
        <f>IF(D641=0,"",C641/D641)</f>
        <v>0.00505564859929459</v>
      </c>
      <c r="H641" s="16">
        <f>IF(MOD(ROW()-2,12)=0,"",(D641/E641)/(D640/E640)-1)</f>
        <v>-0.0271056799285574</v>
      </c>
      <c r="I641" t="str">
        <f ca="1" t="array" ref="I641">IF(MOD(ROW()-1,12)=0,IFERROR(PRODUCT(1+OFFSET(G641,-11,0,12,1))-1,""),"")</f>
        <v/>
      </c>
      <c r="J641" s="23">
        <v>43556</v>
      </c>
      <c r="K641" s="13" t="str">
        <f t="shared" si="29"/>
        <v>April</v>
      </c>
      <c r="L641" s="13">
        <f t="shared" si="30"/>
        <v>2019</v>
      </c>
    </row>
    <row r="642" spans="1:12">
      <c r="A642" s="18" t="s">
        <v>38</v>
      </c>
      <c r="B642" s="21" t="str">
        <f t="shared" ref="B642:B705" si="31">IF(OR(ISNUMBER(SEARCH("money market",A642)),ISNUMBER(SEARCH("mmf",A642)),ISNUMBER(SEARCH("cash fund",A642))),"Cash/Money Market Fund",IF(OR(ISNUMBER(SEARCH("bond",A642)),ISNUMBER(SEARCH("debt",A642))),"Bond fund",IF(ISNUMBER(SEARCH("equity",A642)),"Equity fund",IF(ISNUMBER(SEARCH("growth",A642)),"Growth fund",IF(ISNUMBER(SEARCH("infrastructural",A642)),"Infrastructure fund",IF(ISNUMBER(SEARCH("income",A642)),"Income fund",IF(ISNUMBER(SEARCH("fixed income",A642)),"Fixed Income fund",IF(OR(ISNUMBER(SEARCH("real estate",A642)),ISNUMBER(SEARCH("riet",A642))),"Real Estate fund","Ethical fund"))))))))</f>
        <v>Equity fund</v>
      </c>
      <c r="C642" s="18">
        <v>25907190.24</v>
      </c>
      <c r="D642" s="18">
        <v>5226359826.43</v>
      </c>
      <c r="E642" s="18">
        <v>642712.92</v>
      </c>
      <c r="F642" s="18">
        <v>0.2049</v>
      </c>
      <c r="G642" s="18">
        <f>IF(D642=0,"",C642/D642)</f>
        <v>0.00495702383693252</v>
      </c>
      <c r="H642" s="18">
        <f>IF(MOD(ROW()-2,12)=0,"",(D642/E642)/(D641/E641)-1)</f>
        <v>-0.0234353713827855</v>
      </c>
      <c r="I642" t="str">
        <f ca="1" t="array" ref="I642">IF(MOD(ROW()-1,12)=0,IFERROR(PRODUCT(1+OFFSET(G642,-11,0,12,1))-1,""),"")</f>
        <v/>
      </c>
      <c r="J642" s="24">
        <v>43586</v>
      </c>
      <c r="K642" s="13" t="str">
        <f t="shared" ref="K642:K705" si="32">TEXT(J642,"mmmm")</f>
        <v>May</v>
      </c>
      <c r="L642" s="13">
        <f t="shared" ref="L642:L705" si="33">YEAR(J642)</f>
        <v>2019</v>
      </c>
    </row>
    <row r="643" spans="1:12">
      <c r="A643" s="16" t="s">
        <v>38</v>
      </c>
      <c r="B643" s="22" t="str">
        <f t="shared" si="31"/>
        <v>Equity fund</v>
      </c>
      <c r="C643" s="16">
        <v>25019030.23</v>
      </c>
      <c r="D643" s="16">
        <v>5082891719.59</v>
      </c>
      <c r="E643" s="16">
        <v>632882.05</v>
      </c>
      <c r="F643" s="16">
        <v>0.2049</v>
      </c>
      <c r="G643" s="16">
        <f>IF(D643=0,"",C643/D643)</f>
        <v>0.00492220405435237</v>
      </c>
      <c r="H643" s="16">
        <f>IF(MOD(ROW()-2,12)=0,"",(D643/E643)/(D642/E642)-1)</f>
        <v>-0.0123437798295233</v>
      </c>
      <c r="I643" t="str">
        <f ca="1" t="array" ref="I643">IF(MOD(ROW()-1,12)=0,IFERROR(PRODUCT(1+OFFSET(G643,-11,0,12,1))-1,""),"")</f>
        <v/>
      </c>
      <c r="J643" s="23">
        <v>43617</v>
      </c>
      <c r="K643" s="13" t="str">
        <f t="shared" si="32"/>
        <v>June</v>
      </c>
      <c r="L643" s="13">
        <f t="shared" si="33"/>
        <v>2019</v>
      </c>
    </row>
    <row r="644" spans="1:12">
      <c r="A644" s="18" t="s">
        <v>38</v>
      </c>
      <c r="B644" s="21" t="str">
        <f t="shared" si="31"/>
        <v>Equity fund</v>
      </c>
      <c r="C644" s="18">
        <v>19278405.51</v>
      </c>
      <c r="D644" s="18">
        <v>4812114440.82</v>
      </c>
      <c r="E644" s="18">
        <v>630929.79</v>
      </c>
      <c r="F644" s="18">
        <v>0.2049</v>
      </c>
      <c r="G644" s="18">
        <f>IF(D644=0,"",C644/D644)</f>
        <v>0.00400622340700503</v>
      </c>
      <c r="H644" s="18">
        <f>IF(MOD(ROW()-2,12)=0,"",(D644/E644)/(D643/E643)-1)</f>
        <v>-0.0503428689514108</v>
      </c>
      <c r="I644" t="str">
        <f ca="1" t="array" ref="I644">IF(MOD(ROW()-1,12)=0,IFERROR(PRODUCT(1+OFFSET(G644,-11,0,12,1))-1,""),"")</f>
        <v/>
      </c>
      <c r="J644" s="24">
        <v>43647</v>
      </c>
      <c r="K644" s="13" t="str">
        <f t="shared" si="32"/>
        <v>July</v>
      </c>
      <c r="L644" s="13">
        <f t="shared" si="33"/>
        <v>2019</v>
      </c>
    </row>
    <row r="645" spans="1:12">
      <c r="A645" s="16" t="s">
        <v>38</v>
      </c>
      <c r="B645" s="22" t="str">
        <f t="shared" si="31"/>
        <v>Equity fund</v>
      </c>
      <c r="C645" s="16">
        <v>20039903.96</v>
      </c>
      <c r="D645" s="16">
        <v>4669169993.83</v>
      </c>
      <c r="E645" s="16">
        <v>625410.87</v>
      </c>
      <c r="F645" s="16">
        <v>0.2049</v>
      </c>
      <c r="G645" s="16">
        <f>IF(D645=0,"",C645/D645)</f>
        <v>0.00429196280848232</v>
      </c>
      <c r="H645" s="16">
        <f>IF(MOD(ROW()-2,12)=0,"",(D645/E645)/(D644/E644)-1)</f>
        <v>-0.0211427832139449</v>
      </c>
      <c r="I645" t="str">
        <f ca="1" t="array" ref="I645">IF(MOD(ROW()-1,12)=0,IFERROR(PRODUCT(1+OFFSET(G645,-11,0,12,1))-1,""),"")</f>
        <v/>
      </c>
      <c r="J645" s="23">
        <v>43678</v>
      </c>
      <c r="K645" s="13" t="str">
        <f t="shared" si="32"/>
        <v>August</v>
      </c>
      <c r="L645" s="13">
        <f t="shared" si="33"/>
        <v>2019</v>
      </c>
    </row>
    <row r="646" spans="1:12">
      <c r="A646" s="18" t="s">
        <v>38</v>
      </c>
      <c r="B646" s="21" t="str">
        <f t="shared" si="31"/>
        <v>Equity fund</v>
      </c>
      <c r="C646" s="18">
        <v>19542495.61</v>
      </c>
      <c r="D646" s="18">
        <v>4799541146.26</v>
      </c>
      <c r="E646" s="18">
        <v>623102.52</v>
      </c>
      <c r="F646" s="18">
        <v>0.2049</v>
      </c>
      <c r="G646" s="18">
        <f>IF(D646=0,"",C646/D646)</f>
        <v>0.0040717424883894</v>
      </c>
      <c r="H646" s="18">
        <f>IF(MOD(ROW()-2,12)=0,"",(D646/E646)/(D645/E645)-1)</f>
        <v>0.0317297435479593</v>
      </c>
      <c r="I646" t="str">
        <f ca="1" t="array" ref="I646">IF(MOD(ROW()-1,12)=0,IFERROR(PRODUCT(1+OFFSET(G646,-11,0,12,1))-1,""),"")</f>
        <v/>
      </c>
      <c r="J646" s="24">
        <v>43709</v>
      </c>
      <c r="K646" s="13" t="str">
        <f t="shared" si="32"/>
        <v>September</v>
      </c>
      <c r="L646" s="13">
        <f t="shared" si="33"/>
        <v>2019</v>
      </c>
    </row>
    <row r="647" spans="1:12">
      <c r="A647" s="16" t="s">
        <v>38</v>
      </c>
      <c r="B647" s="22" t="str">
        <f t="shared" si="31"/>
        <v>Equity fund</v>
      </c>
      <c r="C647" s="16">
        <v>19945999.54</v>
      </c>
      <c r="D647" s="16">
        <v>4635287805.48</v>
      </c>
      <c r="E647" s="16">
        <v>621356.66</v>
      </c>
      <c r="F647" s="16">
        <v>0.2049</v>
      </c>
      <c r="G647" s="16">
        <f>IF(D647=0,"",C647/D647)</f>
        <v>0.00430307682651747</v>
      </c>
      <c r="H647" s="16">
        <f>IF(MOD(ROW()-2,12)=0,"",(D647/E647)/(D646/E646)-1)</f>
        <v>-0.031509119924372</v>
      </c>
      <c r="I647" t="str">
        <f ca="1" t="array" ref="I647">IF(MOD(ROW()-1,12)=0,IFERROR(PRODUCT(1+OFFSET(G647,-11,0,12,1))-1,""),"")</f>
        <v/>
      </c>
      <c r="J647" s="23">
        <v>43739</v>
      </c>
      <c r="K647" s="13" t="str">
        <f t="shared" si="32"/>
        <v>October</v>
      </c>
      <c r="L647" s="13">
        <f t="shared" si="33"/>
        <v>2019</v>
      </c>
    </row>
    <row r="648" spans="1:12">
      <c r="A648" s="18" t="s">
        <v>38</v>
      </c>
      <c r="B648" s="21" t="str">
        <f t="shared" si="31"/>
        <v>Equity fund</v>
      </c>
      <c r="C648" s="18">
        <v>17422618.22</v>
      </c>
      <c r="D648" s="18">
        <v>4717853999.77</v>
      </c>
      <c r="E648" s="18">
        <v>619409.78</v>
      </c>
      <c r="F648" s="18">
        <v>0.2049</v>
      </c>
      <c r="G648" s="18">
        <f>IF(D648=0,"",C648/D648)</f>
        <v>0.00369291169689638</v>
      </c>
      <c r="H648" s="18">
        <f>IF(MOD(ROW()-2,12)=0,"",(D648/E648)/(D647/E647)-1)</f>
        <v>0.0210116362173272</v>
      </c>
      <c r="I648" t="str">
        <f ca="1" t="array" ref="I648">IF(MOD(ROW()-1,12)=0,IFERROR(PRODUCT(1+OFFSET(G648,-11,0,12,1))-1,""),"")</f>
        <v/>
      </c>
      <c r="J648" s="24">
        <v>43770</v>
      </c>
      <c r="K648" s="13" t="str">
        <f t="shared" si="32"/>
        <v>November</v>
      </c>
      <c r="L648" s="13">
        <f t="shared" si="33"/>
        <v>2019</v>
      </c>
    </row>
    <row r="649" spans="1:12">
      <c r="A649" s="16" t="s">
        <v>38</v>
      </c>
      <c r="B649" s="22" t="str">
        <f t="shared" si="31"/>
        <v>Equity fund</v>
      </c>
      <c r="C649" s="16">
        <v>20793771.79</v>
      </c>
      <c r="D649" s="16">
        <v>4857548634.71</v>
      </c>
      <c r="E649" s="16">
        <v>617640.04</v>
      </c>
      <c r="F649" s="16">
        <v>0.2049</v>
      </c>
      <c r="G649" s="16">
        <f>IF(D649=0,"",C649/D649)</f>
        <v>0.00428071304143338</v>
      </c>
      <c r="H649" s="16">
        <f>IF(MOD(ROW()-2,12)=0,"",(D649/E649)/(D648/E648)-1)</f>
        <v>0.032559950950918</v>
      </c>
      <c r="I649">
        <f ca="1" t="array" ref="I649">IF(MOD(ROW()-1,12)=0,IFERROR(PRODUCT(1+OFFSET(G649,-11,0,12,1))-1,""),"")</f>
        <v>0.0533584877505517</v>
      </c>
      <c r="J649" s="23">
        <v>43800</v>
      </c>
      <c r="K649" s="13" t="str">
        <f t="shared" si="32"/>
        <v>December</v>
      </c>
      <c r="L649" s="13">
        <f t="shared" si="33"/>
        <v>2019</v>
      </c>
    </row>
    <row r="650" spans="1:12">
      <c r="A650" s="17" t="s">
        <v>38</v>
      </c>
      <c r="B650" s="17" t="str">
        <f t="shared" si="31"/>
        <v>Equity fund</v>
      </c>
      <c r="C650" s="20">
        <v>14856866.14</v>
      </c>
      <c r="D650" s="18">
        <v>5092282940.03</v>
      </c>
      <c r="E650" s="18">
        <v>617453.98</v>
      </c>
      <c r="F650" s="18">
        <v>-0.1028</v>
      </c>
      <c r="G650" s="17">
        <f>IF(D650=0,"",C650/D650)</f>
        <v>0.00291752565891645</v>
      </c>
      <c r="H650" s="17" t="str">
        <f>IF(MOD(ROW()-2,12)=0,"",(D650/E650)/(D649/E649)-1)</f>
        <v/>
      </c>
      <c r="I650" s="13" t="str">
        <f ca="1" t="array" ref="I650">IF(MOD(ROW()-1,12)=0,IFERROR(PRODUCT(1+OFFSET(G650,-11,0,12,1))-1,""),"")</f>
        <v/>
      </c>
      <c r="J650" s="24">
        <v>43861</v>
      </c>
      <c r="K650" s="13" t="str">
        <f t="shared" si="32"/>
        <v>January</v>
      </c>
      <c r="L650" s="13">
        <f t="shared" si="33"/>
        <v>2020</v>
      </c>
    </row>
    <row r="651" spans="1:12">
      <c r="A651" s="15" t="s">
        <v>38</v>
      </c>
      <c r="B651" s="15" t="str">
        <f t="shared" si="31"/>
        <v>Equity fund</v>
      </c>
      <c r="C651" s="19">
        <v>15683705.73</v>
      </c>
      <c r="D651" s="16">
        <v>4791138109.97</v>
      </c>
      <c r="E651" s="16">
        <v>613331.93</v>
      </c>
      <c r="F651" s="16">
        <v>-0.1028</v>
      </c>
      <c r="G651" s="15">
        <f>IF(D651=0,"",C651/D651)</f>
        <v>0.00327348228542262</v>
      </c>
      <c r="H651" s="15">
        <f>IF(MOD(ROW()-2,12)=0,"",(D651/E651)/(D650/E650)-1)</f>
        <v>-0.0528141888846287</v>
      </c>
      <c r="I651" s="13" t="str">
        <f ca="1" t="array" ref="I651">IF(MOD(ROW()-1,12)=0,IFERROR(PRODUCT(1+OFFSET(G651,-11,0,12,1))-1,""),"")</f>
        <v/>
      </c>
      <c r="J651" s="23">
        <v>43889</v>
      </c>
      <c r="K651" s="13" t="str">
        <f t="shared" si="32"/>
        <v>February</v>
      </c>
      <c r="L651" s="13">
        <f t="shared" si="33"/>
        <v>2020</v>
      </c>
    </row>
    <row r="652" spans="1:12">
      <c r="A652" s="17" t="s">
        <v>38</v>
      </c>
      <c r="B652" s="17" t="str">
        <f t="shared" si="31"/>
        <v>Equity fund</v>
      </c>
      <c r="C652" s="20">
        <v>14427157.05</v>
      </c>
      <c r="D652" s="18">
        <v>4017709934.67</v>
      </c>
      <c r="E652" s="18">
        <v>602736.13</v>
      </c>
      <c r="F652" s="18">
        <v>-0.1028</v>
      </c>
      <c r="G652" s="17">
        <f>IF(D652=0,"",C652/D652)</f>
        <v>0.00359089065278302</v>
      </c>
      <c r="H652" s="17">
        <f>IF(MOD(ROW()-2,12)=0,"",(D652/E652)/(D651/E651)-1)</f>
        <v>-0.146687243410929</v>
      </c>
      <c r="I652" s="13" t="str">
        <f ca="1" t="array" ref="I652">IF(MOD(ROW()-1,12)=0,IFERROR(PRODUCT(1+OFFSET(G652,-11,0,12,1))-1,""),"")</f>
        <v/>
      </c>
      <c r="J652" s="24">
        <v>43921</v>
      </c>
      <c r="K652" s="13" t="str">
        <f t="shared" si="32"/>
        <v>March</v>
      </c>
      <c r="L652" s="13">
        <f t="shared" si="33"/>
        <v>2020</v>
      </c>
    </row>
    <row r="653" spans="1:12">
      <c r="A653" s="15" t="s">
        <v>38</v>
      </c>
      <c r="B653" s="15" t="str">
        <f t="shared" si="31"/>
        <v>Equity fund</v>
      </c>
      <c r="C653" s="19">
        <v>15016389.81</v>
      </c>
      <c r="D653" s="16">
        <v>4296118471.09</v>
      </c>
      <c r="E653" s="16">
        <v>604339.62</v>
      </c>
      <c r="F653" s="16">
        <v>-0.1028</v>
      </c>
      <c r="G653" s="15">
        <f>IF(D653=0,"",C653/D653)</f>
        <v>0.00349533885321139</v>
      </c>
      <c r="H653" s="15">
        <f>IF(MOD(ROW()-2,12)=0,"",(D653/E653)/(D652/E652)-1)</f>
        <v>0.0664581764955283</v>
      </c>
      <c r="I653" s="13" t="str">
        <f ca="1" t="array" ref="I653">IF(MOD(ROW()-1,12)=0,IFERROR(PRODUCT(1+OFFSET(G653,-11,0,12,1))-1,""),"")</f>
        <v/>
      </c>
      <c r="J653" s="23">
        <v>43951</v>
      </c>
      <c r="K653" s="13" t="str">
        <f t="shared" si="32"/>
        <v>April</v>
      </c>
      <c r="L653" s="13">
        <f t="shared" si="33"/>
        <v>2020</v>
      </c>
    </row>
    <row r="654" spans="1:12">
      <c r="A654" s="17" t="s">
        <v>38</v>
      </c>
      <c r="B654" s="17" t="str">
        <f t="shared" si="31"/>
        <v>Equity fund</v>
      </c>
      <c r="C654" s="20">
        <v>14470835.99</v>
      </c>
      <c r="D654" s="18">
        <v>4659238024.06</v>
      </c>
      <c r="E654" s="18">
        <v>604548.24</v>
      </c>
      <c r="F654" s="18">
        <v>-0.1028</v>
      </c>
      <c r="G654" s="17">
        <f>IF(D654=0,"",C654/D654)</f>
        <v>0.00310583745996095</v>
      </c>
      <c r="H654" s="17">
        <f>IF(MOD(ROW()-2,12)=0,"",(D654/E654)/(D653/E653)-1)</f>
        <v>0.0841484531512049</v>
      </c>
      <c r="I654" s="13" t="str">
        <f ca="1" t="array" ref="I654">IF(MOD(ROW()-1,12)=0,IFERROR(PRODUCT(1+OFFSET(G654,-11,0,12,1))-1,""),"")</f>
        <v/>
      </c>
      <c r="J654" s="24">
        <v>43982</v>
      </c>
      <c r="K654" s="13" t="str">
        <f t="shared" si="32"/>
        <v>May</v>
      </c>
      <c r="L654" s="13">
        <f t="shared" si="33"/>
        <v>2020</v>
      </c>
    </row>
    <row r="655" spans="1:12">
      <c r="A655" s="15" t="s">
        <v>38</v>
      </c>
      <c r="B655" s="15" t="str">
        <f t="shared" si="31"/>
        <v>Equity fund</v>
      </c>
      <c r="C655" s="19">
        <v>14755828.4</v>
      </c>
      <c r="D655" s="16">
        <v>4804694455.54</v>
      </c>
      <c r="E655" s="16">
        <v>629223.34</v>
      </c>
      <c r="F655" s="16">
        <v>-0.1028</v>
      </c>
      <c r="G655" s="15">
        <f>IF(D655=0,"",C655/D655)</f>
        <v>0.00307112731861356</v>
      </c>
      <c r="H655" s="15">
        <f>IF(MOD(ROW()-2,12)=0,"",(D655/E655)/(D654/E654)-1)</f>
        <v>-0.00922049405745351</v>
      </c>
      <c r="I655" s="13" t="str">
        <f ca="1" t="array" ref="I655">IF(MOD(ROW()-1,12)=0,IFERROR(PRODUCT(1+OFFSET(G655,-11,0,12,1))-1,""),"")</f>
        <v/>
      </c>
      <c r="J655" s="23">
        <v>44012</v>
      </c>
      <c r="K655" s="13" t="str">
        <f t="shared" si="32"/>
        <v>June</v>
      </c>
      <c r="L655" s="13">
        <f t="shared" si="33"/>
        <v>2020</v>
      </c>
    </row>
    <row r="656" spans="1:12">
      <c r="A656" s="17" t="s">
        <v>38</v>
      </c>
      <c r="B656" s="17" t="str">
        <f t="shared" si="31"/>
        <v>Equity fund</v>
      </c>
      <c r="C656" s="20">
        <v>22581168.35</v>
      </c>
      <c r="D656" s="18">
        <v>4740631353.96</v>
      </c>
      <c r="E656" s="18">
        <v>627483.57</v>
      </c>
      <c r="F656" s="18">
        <v>-0.1028</v>
      </c>
      <c r="G656" s="17">
        <f>IF(D656=0,"",C656/D656)</f>
        <v>0.00476332510671542</v>
      </c>
      <c r="H656" s="17">
        <f>IF(MOD(ROW()-2,12)=0,"",(D656/E656)/(D655/E655)-1)</f>
        <v>-0.0105977932952229</v>
      </c>
      <c r="I656" s="13" t="str">
        <f ca="1" t="array" ref="I656">IF(MOD(ROW()-1,12)=0,IFERROR(PRODUCT(1+OFFSET(G656,-11,0,12,1))-1,""),"")</f>
        <v/>
      </c>
      <c r="J656" s="24">
        <v>44043</v>
      </c>
      <c r="K656" s="13" t="str">
        <f t="shared" si="32"/>
        <v>July</v>
      </c>
      <c r="L656" s="13">
        <f t="shared" si="33"/>
        <v>2020</v>
      </c>
    </row>
    <row r="657" spans="1:12">
      <c r="A657" s="15" t="s">
        <v>38</v>
      </c>
      <c r="B657" s="15" t="str">
        <f t="shared" si="31"/>
        <v>Equity fund</v>
      </c>
      <c r="C657" s="19">
        <v>17147278.21</v>
      </c>
      <c r="D657" s="16">
        <v>4804610494.6</v>
      </c>
      <c r="E657" s="16">
        <v>627403.1</v>
      </c>
      <c r="F657" s="16">
        <v>-0.1028</v>
      </c>
      <c r="G657" s="15">
        <f>IF(D657=0,"",C657/D657)</f>
        <v>0.00356892160754179</v>
      </c>
      <c r="H657" s="15">
        <f>IF(MOD(ROW()-2,12)=0,"",(D657/E657)/(D656/E656)-1)</f>
        <v>0.0136259012002842</v>
      </c>
      <c r="I657" s="13" t="str">
        <f ca="1" t="array" ref="I657">IF(MOD(ROW()-1,12)=0,IFERROR(PRODUCT(1+OFFSET(G657,-11,0,12,1))-1,""),"")</f>
        <v/>
      </c>
      <c r="J657" s="23">
        <v>44074</v>
      </c>
      <c r="K657" s="13" t="str">
        <f t="shared" si="32"/>
        <v>August</v>
      </c>
      <c r="L657" s="13">
        <f t="shared" si="33"/>
        <v>2020</v>
      </c>
    </row>
    <row r="658" spans="1:12">
      <c r="A658" s="17" t="s">
        <v>38</v>
      </c>
      <c r="B658" s="17" t="str">
        <f t="shared" si="31"/>
        <v>Equity fund</v>
      </c>
      <c r="C658" s="20">
        <v>13730261.48</v>
      </c>
      <c r="D658" s="18">
        <v>5017784642.72</v>
      </c>
      <c r="E658" s="18">
        <v>627091.26</v>
      </c>
      <c r="F658" s="18">
        <v>-0.1028</v>
      </c>
      <c r="G658" s="17">
        <f>IF(D658=0,"",C658/D658)</f>
        <v>0.00273631940340852</v>
      </c>
      <c r="H658" s="17">
        <f>IF(MOD(ROW()-2,12)=0,"",(D658/E658)/(D657/E657)-1)</f>
        <v>0.04488800762839</v>
      </c>
      <c r="I658" s="13" t="str">
        <f ca="1" t="array" ref="I658">IF(MOD(ROW()-1,12)=0,IFERROR(PRODUCT(1+OFFSET(G658,-11,0,12,1))-1,""),"")</f>
        <v/>
      </c>
      <c r="J658" s="24">
        <v>44104</v>
      </c>
      <c r="K658" s="13" t="str">
        <f t="shared" si="32"/>
        <v>September</v>
      </c>
      <c r="L658" s="13">
        <f t="shared" si="33"/>
        <v>2020</v>
      </c>
    </row>
    <row r="659" spans="1:12">
      <c r="A659" s="15" t="s">
        <v>38</v>
      </c>
      <c r="B659" s="15" t="str">
        <f t="shared" si="31"/>
        <v>Equity fund</v>
      </c>
      <c r="C659" s="19">
        <v>16698080.31</v>
      </c>
      <c r="D659" s="16">
        <v>5706675740.02</v>
      </c>
      <c r="E659" s="16">
        <v>627259.1</v>
      </c>
      <c r="F659" s="16">
        <v>-0.1028</v>
      </c>
      <c r="G659" s="15">
        <f>IF(D659=0,"",C659/D659)</f>
        <v>0.00292606082257295</v>
      </c>
      <c r="H659" s="15">
        <f>IF(MOD(ROW()-2,12)=0,"",(D659/E659)/(D658/E658)-1)</f>
        <v>0.13698557671405</v>
      </c>
      <c r="I659" s="13" t="str">
        <f ca="1" t="array" ref="I659">IF(MOD(ROW()-1,12)=0,IFERROR(PRODUCT(1+OFFSET(G659,-11,0,12,1))-1,""),"")</f>
        <v/>
      </c>
      <c r="J659" s="23">
        <v>44135</v>
      </c>
      <c r="K659" s="13" t="str">
        <f t="shared" si="32"/>
        <v>October</v>
      </c>
      <c r="L659" s="13">
        <f t="shared" si="33"/>
        <v>2020</v>
      </c>
    </row>
    <row r="660" spans="1:12">
      <c r="A660" s="17" t="s">
        <v>38</v>
      </c>
      <c r="B660" s="17" t="str">
        <f t="shared" si="31"/>
        <v>Equity fund</v>
      </c>
      <c r="C660" s="20">
        <v>20726788.83</v>
      </c>
      <c r="D660" s="18">
        <v>6095697071.81</v>
      </c>
      <c r="E660" s="18">
        <v>627651.62</v>
      </c>
      <c r="F660" s="18">
        <v>-0.1028</v>
      </c>
      <c r="G660" s="17">
        <f>IF(D660=0,"",C660/D660)</f>
        <v>0.00340023275202644</v>
      </c>
      <c r="H660" s="17">
        <f>IF(MOD(ROW()-2,12)=0,"",(D660/E660)/(D659/E659)-1)</f>
        <v>0.0675015069689548</v>
      </c>
      <c r="I660" s="13" t="str">
        <f ca="1" t="array" ref="I660">IF(MOD(ROW()-1,12)=0,IFERROR(PRODUCT(1+OFFSET(G660,-11,0,12,1))-1,""),"")</f>
        <v/>
      </c>
      <c r="J660" s="24">
        <v>44165</v>
      </c>
      <c r="K660" s="13" t="str">
        <f t="shared" si="32"/>
        <v>November</v>
      </c>
      <c r="L660" s="13">
        <f t="shared" si="33"/>
        <v>2020</v>
      </c>
    </row>
    <row r="661" spans="1:12">
      <c r="A661" s="15" t="s">
        <v>38</v>
      </c>
      <c r="B661" s="15" t="str">
        <f t="shared" si="31"/>
        <v>Equity fund</v>
      </c>
      <c r="C661" s="19">
        <v>18655794.82</v>
      </c>
      <c r="D661" s="16">
        <v>6593195455.95</v>
      </c>
      <c r="E661" s="16">
        <v>627603.89</v>
      </c>
      <c r="F661" s="16">
        <v>-0.1028</v>
      </c>
      <c r="G661" s="15">
        <f>IF(D661=0,"",C661/D661)</f>
        <v>0.00282955282376229</v>
      </c>
      <c r="H661" s="15">
        <f>IF(MOD(ROW()-2,12)=0,"",(D661/E661)/(D660/E660)-1)</f>
        <v>0.0816969410381414</v>
      </c>
      <c r="I661" s="13">
        <f ca="1" t="array" ref="I661">IF(MOD(ROW()-1,12)=0,IFERROR(PRODUCT(1+OFFSET(G661,-11,0,12,1))-1,""),"")</f>
        <v>0.0404065393388742</v>
      </c>
      <c r="J661" s="23">
        <v>44196</v>
      </c>
      <c r="K661" s="13" t="str">
        <f t="shared" si="32"/>
        <v>December</v>
      </c>
      <c r="L661" s="13">
        <f t="shared" si="33"/>
        <v>2020</v>
      </c>
    </row>
    <row r="662" spans="1:12">
      <c r="A662" s="15" t="s">
        <v>39</v>
      </c>
      <c r="B662" s="15" t="str">
        <f t="shared" si="31"/>
        <v>Cash/Money Market Fund</v>
      </c>
      <c r="C662" s="16">
        <v>590092597.21</v>
      </c>
      <c r="D662" s="16">
        <v>364500932984.84</v>
      </c>
      <c r="E662" s="16">
        <v>364500932984.85</v>
      </c>
      <c r="F662" s="16">
        <v>0.1208</v>
      </c>
      <c r="G662" s="15">
        <f>IF(D662=0,"",C662/D662)</f>
        <v>0.00161890558791668</v>
      </c>
      <c r="H662" s="15" t="str">
        <f>IF(MOD(ROW()-2,12)=0,"",(D662/E662)/(D661/E661)-1)</f>
        <v/>
      </c>
      <c r="I662" s="13" t="str">
        <f ca="1" t="array" ref="I662">IF(MOD(ROW()-1,12)=0,IFERROR(PRODUCT(1+OFFSET(G662,-11,0,12,1))-1,""),"")</f>
        <v/>
      </c>
      <c r="J662" s="23">
        <v>45138</v>
      </c>
      <c r="K662" s="13" t="str">
        <f t="shared" si="32"/>
        <v>July</v>
      </c>
      <c r="L662" s="13">
        <f t="shared" si="33"/>
        <v>2023</v>
      </c>
    </row>
    <row r="663" spans="1:12">
      <c r="A663" s="17" t="s">
        <v>40</v>
      </c>
      <c r="B663" s="17" t="str">
        <f t="shared" si="31"/>
        <v>Cash/Money Market Fund</v>
      </c>
      <c r="C663" s="18">
        <v>622176171.89</v>
      </c>
      <c r="D663" s="18">
        <v>384308079529.19</v>
      </c>
      <c r="E663" s="18">
        <v>384308079529.19</v>
      </c>
      <c r="F663" s="18">
        <v>0.1208</v>
      </c>
      <c r="G663" s="17">
        <f>IF(D663=0,"",C663/D663)</f>
        <v>0.00161895157825518</v>
      </c>
      <c r="H663" s="17">
        <f>IF(MOD(ROW()-2,12)=0,"",(D663/E663)/(D662/E662)-1)</f>
        <v>2.73114864057789e-14</v>
      </c>
      <c r="I663" s="13" t="str">
        <f ca="1" t="array" ref="I663">IF(MOD(ROW()-1,12)=0,IFERROR(PRODUCT(1+OFFSET(G663,-11,0,12,1))-1,""),"")</f>
        <v/>
      </c>
      <c r="J663" s="24">
        <v>45291</v>
      </c>
      <c r="K663" s="13" t="str">
        <f t="shared" si="32"/>
        <v>December</v>
      </c>
      <c r="L663" s="13">
        <f t="shared" si="33"/>
        <v>2023</v>
      </c>
    </row>
    <row r="664" spans="1:12">
      <c r="A664" s="15" t="s">
        <v>40</v>
      </c>
      <c r="B664" s="15" t="str">
        <f t="shared" si="31"/>
        <v>Cash/Money Market Fund</v>
      </c>
      <c r="C664" s="16">
        <v>605970205.25</v>
      </c>
      <c r="D664" s="16">
        <v>385367928467.67</v>
      </c>
      <c r="E664" s="16">
        <v>385367928468.52</v>
      </c>
      <c r="F664" s="16">
        <v>0.1208</v>
      </c>
      <c r="G664" s="15">
        <f>IF(D664=0,"",C664/D664)</f>
        <v>0.00157244586403312</v>
      </c>
      <c r="H664" s="15">
        <f>IF(MOD(ROW()-2,12)=0,"",(D664/E664)/(D663/E663)-1)</f>
        <v>-2.20579110532526e-12</v>
      </c>
      <c r="I664" s="13" t="str">
        <f ca="1" t="array" ref="I664">IF(MOD(ROW()-1,12)=0,IFERROR(PRODUCT(1+OFFSET(G664,-11,0,12,1))-1,""),"")</f>
        <v/>
      </c>
      <c r="J664" s="23">
        <v>45260</v>
      </c>
      <c r="K664" s="13" t="str">
        <f t="shared" si="32"/>
        <v>November</v>
      </c>
      <c r="L664" s="13">
        <f t="shared" si="33"/>
        <v>2023</v>
      </c>
    </row>
    <row r="665" spans="1:12">
      <c r="A665" s="17" t="s">
        <v>40</v>
      </c>
      <c r="B665" s="17" t="str">
        <f t="shared" si="31"/>
        <v>Cash/Money Market Fund</v>
      </c>
      <c r="C665" s="18">
        <v>623859921.84</v>
      </c>
      <c r="D665" s="18">
        <v>385317560417.6</v>
      </c>
      <c r="E665" s="18">
        <v>385317560419.35</v>
      </c>
      <c r="F665" s="18">
        <v>0.1208</v>
      </c>
      <c r="G665" s="17">
        <f>IF(D665=0,"",C665/D665)</f>
        <v>0.00161907991207012</v>
      </c>
      <c r="H665" s="17">
        <f>IF(MOD(ROW()-2,12)=0,"",(D665/E665)/(D664/E664)-1)</f>
        <v>-2.33590924381133e-12</v>
      </c>
      <c r="I665" s="13" t="str">
        <f ca="1" t="array" ref="I665">IF(MOD(ROW()-1,12)=0,IFERROR(PRODUCT(1+OFFSET(G665,-11,0,12,1))-1,""),"")</f>
        <v/>
      </c>
      <c r="J665" s="24">
        <v>45230</v>
      </c>
      <c r="K665" s="13" t="str">
        <f t="shared" si="32"/>
        <v>October</v>
      </c>
      <c r="L665" s="13">
        <f t="shared" si="33"/>
        <v>2023</v>
      </c>
    </row>
    <row r="666" spans="1:12">
      <c r="A666" s="15" t="s">
        <v>40</v>
      </c>
      <c r="B666" s="15" t="str">
        <f t="shared" si="31"/>
        <v>Cash/Money Market Fund</v>
      </c>
      <c r="C666" s="16">
        <v>580503750.12</v>
      </c>
      <c r="D666" s="16">
        <v>369951382704.99</v>
      </c>
      <c r="E666" s="16">
        <v>369951382704.99</v>
      </c>
      <c r="F666" s="16">
        <v>0.1208</v>
      </c>
      <c r="G666" s="15">
        <f>IF(D666=0,"",C666/D666)</f>
        <v>0.00156913523575856</v>
      </c>
      <c r="H666" s="15">
        <f>IF(MOD(ROW()-2,12)=0,"",(D666/E666)/(D665/E665)-1)</f>
        <v>4.54170034913659e-12</v>
      </c>
      <c r="I666" s="13" t="str">
        <f ca="1" t="array" ref="I666">IF(MOD(ROW()-1,12)=0,IFERROR(PRODUCT(1+OFFSET(G666,-11,0,12,1))-1,""),"")</f>
        <v/>
      </c>
      <c r="J666" s="23">
        <v>45199</v>
      </c>
      <c r="K666" s="13" t="str">
        <f t="shared" si="32"/>
        <v>September</v>
      </c>
      <c r="L666" s="13">
        <f t="shared" si="33"/>
        <v>2023</v>
      </c>
    </row>
    <row r="667" spans="1:12">
      <c r="A667" s="17" t="s">
        <v>40</v>
      </c>
      <c r="B667" s="17" t="str">
        <f t="shared" si="31"/>
        <v>Cash/Money Market Fund</v>
      </c>
      <c r="C667" s="18">
        <v>608883307.94</v>
      </c>
      <c r="D667" s="18">
        <v>367421402244</v>
      </c>
      <c r="E667" s="18">
        <v>367421402243.98</v>
      </c>
      <c r="F667" s="18">
        <v>0.1208</v>
      </c>
      <c r="G667" s="17">
        <f>IF(D667=0,"",C667/D667)</f>
        <v>0.00165717975115573</v>
      </c>
      <c r="H667" s="17">
        <f>IF(MOD(ROW()-2,12)=0,"",(D667/E667)/(D666/E666)-1)</f>
        <v>5.44009282066327e-14</v>
      </c>
      <c r="I667" s="13" t="str">
        <f ca="1" t="array" ref="I667">IF(MOD(ROW()-1,12)=0,IFERROR(PRODUCT(1+OFFSET(G667,-11,0,12,1))-1,""),"")</f>
        <v/>
      </c>
      <c r="J667" s="24">
        <v>45169</v>
      </c>
      <c r="K667" s="13" t="str">
        <f t="shared" si="32"/>
        <v>August</v>
      </c>
      <c r="L667" s="13">
        <f t="shared" si="33"/>
        <v>2023</v>
      </c>
    </row>
    <row r="668" spans="1:12">
      <c r="A668" s="15" t="s">
        <v>40</v>
      </c>
      <c r="B668" s="15" t="str">
        <f t="shared" si="31"/>
        <v>Cash/Money Market Fund</v>
      </c>
      <c r="C668" s="16">
        <v>549770793.62</v>
      </c>
      <c r="D668" s="16">
        <v>348549575831.4</v>
      </c>
      <c r="E668" s="16">
        <v>348549575831.4</v>
      </c>
      <c r="F668" s="16">
        <v>0.1208</v>
      </c>
      <c r="G668" s="15">
        <f>IF(D668=0,"",C668/D668)</f>
        <v>0.00157731017835447</v>
      </c>
      <c r="H668" s="15">
        <f>IF(MOD(ROW()-2,12)=0,"",(D668/E668)/(D667/E667)-1)</f>
        <v>-5.44009282066327e-14</v>
      </c>
      <c r="I668" s="13" t="str">
        <f ca="1" t="array" ref="I668">IF(MOD(ROW()-1,12)=0,IFERROR(PRODUCT(1+OFFSET(G668,-11,0,12,1))-1,""),"")</f>
        <v/>
      </c>
      <c r="J668" s="23">
        <v>45107</v>
      </c>
      <c r="K668" s="13" t="str">
        <f t="shared" si="32"/>
        <v>June</v>
      </c>
      <c r="L668" s="13">
        <f t="shared" si="33"/>
        <v>2023</v>
      </c>
    </row>
    <row r="669" spans="1:12">
      <c r="A669" s="17" t="s">
        <v>40</v>
      </c>
      <c r="B669" s="17" t="str">
        <f t="shared" si="31"/>
        <v>Cash/Money Market Fund</v>
      </c>
      <c r="C669" s="18">
        <v>565732997.78</v>
      </c>
      <c r="D669" s="18">
        <v>339140611830.51</v>
      </c>
      <c r="E669" s="18">
        <v>339140611830.51</v>
      </c>
      <c r="F669" s="18">
        <v>0.1208</v>
      </c>
      <c r="G669" s="17">
        <f>IF(D669=0,"",C669/D669)</f>
        <v>0.0016681369852064</v>
      </c>
      <c r="H669" s="17">
        <f>IF(MOD(ROW()-2,12)=0,"",(D669/E669)/(D668/E668)-1)</f>
        <v>0</v>
      </c>
      <c r="I669" s="13" t="str">
        <f ca="1" t="array" ref="I669">IF(MOD(ROW()-1,12)=0,IFERROR(PRODUCT(1+OFFSET(G669,-11,0,12,1))-1,""),"")</f>
        <v/>
      </c>
      <c r="J669" s="24">
        <v>45077</v>
      </c>
      <c r="K669" s="13" t="str">
        <f t="shared" si="32"/>
        <v>May</v>
      </c>
      <c r="L669" s="13">
        <f t="shared" si="33"/>
        <v>2023</v>
      </c>
    </row>
    <row r="670" spans="1:12">
      <c r="A670" s="15" t="s">
        <v>40</v>
      </c>
      <c r="B670" s="15" t="str">
        <f t="shared" si="31"/>
        <v>Cash/Money Market Fund</v>
      </c>
      <c r="C670" s="16">
        <v>565732997.78</v>
      </c>
      <c r="D670" s="16">
        <v>343861860721.5</v>
      </c>
      <c r="E670" s="16">
        <v>343861860721.5</v>
      </c>
      <c r="F670" s="16">
        <v>0.1208</v>
      </c>
      <c r="G670" s="15">
        <f>IF(D670=0,"",C670/D670)</f>
        <v>0.00164523334048436</v>
      </c>
      <c r="H670" s="15">
        <f>IF(MOD(ROW()-2,12)=0,"",(D670/E670)/(D669/E669)-1)</f>
        <v>0</v>
      </c>
      <c r="I670" s="13" t="str">
        <f ca="1" t="array" ref="I670">IF(MOD(ROW()-1,12)=0,IFERROR(PRODUCT(1+OFFSET(G670,-11,0,12,1))-1,""),"")</f>
        <v/>
      </c>
      <c r="J670" s="23">
        <v>45046</v>
      </c>
      <c r="K670" s="13" t="str">
        <f t="shared" si="32"/>
        <v>April</v>
      </c>
      <c r="L670" s="13">
        <f t="shared" si="33"/>
        <v>2023</v>
      </c>
    </row>
    <row r="671" spans="1:12">
      <c r="A671" s="17" t="s">
        <v>40</v>
      </c>
      <c r="B671" s="17" t="str">
        <f t="shared" si="31"/>
        <v>Cash/Money Market Fund</v>
      </c>
      <c r="C671" s="18">
        <v>609907615.02</v>
      </c>
      <c r="D671" s="18">
        <v>365292848751.18</v>
      </c>
      <c r="E671" s="18">
        <v>365292848751.17</v>
      </c>
      <c r="F671" s="18">
        <v>0.1208</v>
      </c>
      <c r="G671" s="17">
        <f>IF(D671=0,"",C671/D671)</f>
        <v>0.00166964017254945</v>
      </c>
      <c r="H671" s="17">
        <f>IF(MOD(ROW()-2,12)=0,"",(D671/E671)/(D670/E670)-1)</f>
        <v>2.73114864057789e-14</v>
      </c>
      <c r="I671" s="13" t="str">
        <f ca="1" t="array" ref="I671">IF(MOD(ROW()-1,12)=0,IFERROR(PRODUCT(1+OFFSET(G671,-11,0,12,1))-1,""),"")</f>
        <v/>
      </c>
      <c r="J671" s="24">
        <v>45016</v>
      </c>
      <c r="K671" s="13" t="str">
        <f t="shared" si="32"/>
        <v>March</v>
      </c>
      <c r="L671" s="13">
        <f t="shared" si="33"/>
        <v>2023</v>
      </c>
    </row>
    <row r="672" spans="1:12">
      <c r="A672" s="15" t="s">
        <v>40</v>
      </c>
      <c r="B672" s="15" t="str">
        <f t="shared" si="31"/>
        <v>Cash/Money Market Fund</v>
      </c>
      <c r="C672" s="16">
        <v>479673214.11</v>
      </c>
      <c r="D672" s="16">
        <v>342836187241.58</v>
      </c>
      <c r="E672" s="16">
        <v>342836187241.58</v>
      </c>
      <c r="F672" s="16">
        <v>0.1208</v>
      </c>
      <c r="G672" s="15">
        <f>IF(D672=0,"",C672/D672)</f>
        <v>0.00139913239022227</v>
      </c>
      <c r="H672" s="15">
        <f>IF(MOD(ROW()-2,12)=0,"",(D672/E672)/(D671/E671)-1)</f>
        <v>-2.73114864057789e-14</v>
      </c>
      <c r="I672" s="13" t="str">
        <f ca="1" t="array" ref="I672">IF(MOD(ROW()-1,12)=0,IFERROR(PRODUCT(1+OFFSET(G672,-11,0,12,1))-1,""),"")</f>
        <v/>
      </c>
      <c r="J672" s="23">
        <v>44985</v>
      </c>
      <c r="K672" s="13" t="str">
        <f t="shared" si="32"/>
        <v>February</v>
      </c>
      <c r="L672" s="13">
        <f t="shared" si="33"/>
        <v>2023</v>
      </c>
    </row>
    <row r="673" spans="1:12">
      <c r="A673" s="17" t="s">
        <v>40</v>
      </c>
      <c r="B673" s="17" t="str">
        <f t="shared" si="31"/>
        <v>Cash/Money Market Fund</v>
      </c>
      <c r="C673" s="18">
        <v>450971424.37</v>
      </c>
      <c r="D673" s="18">
        <v>291071793071.64</v>
      </c>
      <c r="E673" s="18">
        <v>291071793075.8</v>
      </c>
      <c r="F673" s="18">
        <v>0.1208</v>
      </c>
      <c r="G673" s="17">
        <f>IF(D673=0,"",C673/D673)</f>
        <v>0.00154934773861445</v>
      </c>
      <c r="H673" s="17">
        <f>IF(MOD(ROW()-2,12)=0,"",(D673/E673)/(D672/E672)-1)</f>
        <v>-1.42919009959996e-11</v>
      </c>
      <c r="I673" s="13">
        <f ca="1" t="array" ref="I673">IF(MOD(ROW()-1,12)=0,IFERROR(PRODUCT(1+OFFSET(G673,-11,0,12,1))-1,""),"")</f>
        <v>0.0193337028948539</v>
      </c>
      <c r="J673" s="24">
        <v>44957</v>
      </c>
      <c r="K673" s="13" t="str">
        <f t="shared" si="32"/>
        <v>January</v>
      </c>
      <c r="L673" s="13">
        <f t="shared" si="33"/>
        <v>2023</v>
      </c>
    </row>
    <row r="674" spans="1:12">
      <c r="A674" s="15" t="s">
        <v>40</v>
      </c>
      <c r="B674" s="15" t="str">
        <f t="shared" si="31"/>
        <v>Cash/Money Market Fund</v>
      </c>
      <c r="C674" s="16">
        <v>402760251.94</v>
      </c>
      <c r="D674" s="16">
        <v>253624282675.55</v>
      </c>
      <c r="E674" s="16">
        <v>253624282678.65</v>
      </c>
      <c r="F674" s="16">
        <v>0.12185</v>
      </c>
      <c r="G674" s="15">
        <f>IF(D674=0,"",C674/D674)</f>
        <v>0.00158801928463306</v>
      </c>
      <c r="H674" s="15" t="str">
        <f>IF(MOD(ROW()-2,12)=0,"",(D674/E674)/(D673/E673)-1)</f>
        <v/>
      </c>
      <c r="I674" s="13" t="str">
        <f ca="1" t="array" ref="I674">IF(MOD(ROW()-1,12)=0,IFERROR(PRODUCT(1+OFFSET(G674,-11,0,12,1))-1,""),"")</f>
        <v/>
      </c>
      <c r="J674" s="23">
        <v>44926</v>
      </c>
      <c r="K674" s="13" t="str">
        <f t="shared" si="32"/>
        <v>December</v>
      </c>
      <c r="L674" s="13">
        <f t="shared" si="33"/>
        <v>2022</v>
      </c>
    </row>
    <row r="675" spans="1:12">
      <c r="A675" s="17" t="s">
        <v>40</v>
      </c>
      <c r="B675" s="17" t="str">
        <f t="shared" si="31"/>
        <v>Cash/Money Market Fund</v>
      </c>
      <c r="C675" s="18">
        <v>393521838.32</v>
      </c>
      <c r="D675" s="18">
        <v>236292027171.59</v>
      </c>
      <c r="E675" s="18">
        <v>236292027171.59</v>
      </c>
      <c r="F675" s="18">
        <v>0.12185</v>
      </c>
      <c r="G675" s="17">
        <f>IF(D675=0,"",C675/D675)</f>
        <v>0.00166540463946434</v>
      </c>
      <c r="H675" s="17">
        <f>IF(MOD(ROW()-2,12)=0,"",(D675/E675)/(D674/E674)-1)</f>
        <v>1.22226673227033e-11</v>
      </c>
      <c r="I675" s="13" t="str">
        <f ca="1" t="array" ref="I675">IF(MOD(ROW()-1,12)=0,IFERROR(PRODUCT(1+OFFSET(G675,-11,0,12,1))-1,""),"")</f>
        <v/>
      </c>
      <c r="J675" s="24">
        <v>44895</v>
      </c>
      <c r="K675" s="13" t="str">
        <f t="shared" si="32"/>
        <v>November</v>
      </c>
      <c r="L675" s="13">
        <f t="shared" si="33"/>
        <v>2022</v>
      </c>
    </row>
    <row r="676" spans="1:12">
      <c r="A676" s="15" t="s">
        <v>40</v>
      </c>
      <c r="B676" s="15" t="str">
        <f t="shared" si="31"/>
        <v>Cash/Money Market Fund</v>
      </c>
      <c r="C676" s="16">
        <v>387653697.93</v>
      </c>
      <c r="D676" s="16">
        <v>228462541315.23</v>
      </c>
      <c r="E676" s="16">
        <v>228462541315.23</v>
      </c>
      <c r="F676" s="16">
        <v>0.12185</v>
      </c>
      <c r="G676" s="15">
        <f>IF(D676=0,"",C676/D676)</f>
        <v>0.00169679324977446</v>
      </c>
      <c r="H676" s="15">
        <f>IF(MOD(ROW()-2,12)=0,"",(D676/E676)/(D675/E675)-1)</f>
        <v>0</v>
      </c>
      <c r="I676" s="13" t="str">
        <f ca="1" t="array" ref="I676">IF(MOD(ROW()-1,12)=0,IFERROR(PRODUCT(1+OFFSET(G676,-11,0,12,1))-1,""),"")</f>
        <v/>
      </c>
      <c r="J676" s="23">
        <v>44865</v>
      </c>
      <c r="K676" s="13" t="str">
        <f t="shared" si="32"/>
        <v>October</v>
      </c>
      <c r="L676" s="13">
        <f t="shared" si="33"/>
        <v>2022</v>
      </c>
    </row>
    <row r="677" spans="1:12">
      <c r="A677" s="17" t="s">
        <v>40</v>
      </c>
      <c r="B677" s="17" t="str">
        <f t="shared" si="31"/>
        <v>Cash/Money Market Fund</v>
      </c>
      <c r="C677" s="18">
        <v>357616786.14</v>
      </c>
      <c r="D677" s="18">
        <v>233352675842.16</v>
      </c>
      <c r="E677" s="18">
        <v>233352675842.16</v>
      </c>
      <c r="F677" s="18">
        <v>0.12185</v>
      </c>
      <c r="G677" s="17">
        <f>IF(D677=0,"",C677/D677)</f>
        <v>0.00153251632898306</v>
      </c>
      <c r="H677" s="17">
        <f>IF(MOD(ROW()-2,12)=0,"",(D677/E677)/(D676/E676)-1)</f>
        <v>0</v>
      </c>
      <c r="I677" s="13" t="str">
        <f ca="1" t="array" ref="I677">IF(MOD(ROW()-1,12)=0,IFERROR(PRODUCT(1+OFFSET(G677,-11,0,12,1))-1,""),"")</f>
        <v/>
      </c>
      <c r="J677" s="24">
        <v>44834</v>
      </c>
      <c r="K677" s="13" t="str">
        <f t="shared" si="32"/>
        <v>September</v>
      </c>
      <c r="L677" s="13">
        <f t="shared" si="33"/>
        <v>2022</v>
      </c>
    </row>
    <row r="678" spans="1:12">
      <c r="A678" s="15" t="s">
        <v>40</v>
      </c>
      <c r="B678" s="15" t="str">
        <f t="shared" si="31"/>
        <v>Cash/Money Market Fund</v>
      </c>
      <c r="C678" s="16">
        <v>377051370.64</v>
      </c>
      <c r="D678" s="16">
        <v>211911894080.56</v>
      </c>
      <c r="E678" s="16">
        <v>211911894080.56</v>
      </c>
      <c r="F678" s="16">
        <v>0.12185</v>
      </c>
      <c r="G678" s="15">
        <f>IF(D678=0,"",C678/D678)</f>
        <v>0.00177928366067391</v>
      </c>
      <c r="H678" s="15">
        <f>IF(MOD(ROW()-2,12)=0,"",(D678/E678)/(D677/E677)-1)</f>
        <v>0</v>
      </c>
      <c r="I678" s="13" t="str">
        <f ca="1" t="array" ref="I678">IF(MOD(ROW()-1,12)=0,IFERROR(PRODUCT(1+OFFSET(G678,-11,0,12,1))-1,""),"")</f>
        <v/>
      </c>
      <c r="J678" s="23">
        <v>44804</v>
      </c>
      <c r="K678" s="13" t="str">
        <f t="shared" si="32"/>
        <v>August</v>
      </c>
      <c r="L678" s="13">
        <f t="shared" si="33"/>
        <v>2022</v>
      </c>
    </row>
    <row r="679" spans="1:12">
      <c r="A679" s="17" t="s">
        <v>40</v>
      </c>
      <c r="B679" s="17" t="str">
        <f t="shared" si="31"/>
        <v>Cash/Money Market Fund</v>
      </c>
      <c r="C679" s="18">
        <v>362616282.96</v>
      </c>
      <c r="D679" s="18">
        <v>214446168820.2</v>
      </c>
      <c r="E679" s="18">
        <v>214446168820.2</v>
      </c>
      <c r="F679" s="18">
        <v>0.12185</v>
      </c>
      <c r="G679" s="17">
        <f>IF(D679=0,"",C679/D679)</f>
        <v>0.00169094316282251</v>
      </c>
      <c r="H679" s="17">
        <f>IF(MOD(ROW()-2,12)=0,"",(D679/E679)/(D678/E678)-1)</f>
        <v>0</v>
      </c>
      <c r="I679" s="13" t="str">
        <f ca="1" t="array" ref="I679">IF(MOD(ROW()-1,12)=0,IFERROR(PRODUCT(1+OFFSET(G679,-11,0,12,1))-1,""),"")</f>
        <v/>
      </c>
      <c r="J679" s="24">
        <v>44773</v>
      </c>
      <c r="K679" s="13" t="str">
        <f t="shared" si="32"/>
        <v>July</v>
      </c>
      <c r="L679" s="13">
        <f t="shared" si="33"/>
        <v>2022</v>
      </c>
    </row>
    <row r="680" spans="1:12">
      <c r="A680" s="15" t="s">
        <v>40</v>
      </c>
      <c r="B680" s="15" t="str">
        <f t="shared" si="31"/>
        <v>Cash/Money Market Fund</v>
      </c>
      <c r="C680" s="16">
        <v>369590535.9</v>
      </c>
      <c r="D680" s="16">
        <v>218220183674.33</v>
      </c>
      <c r="E680" s="16">
        <v>24569395940.07</v>
      </c>
      <c r="F680" s="16">
        <v>0.12185</v>
      </c>
      <c r="G680" s="15">
        <f>IF(D680=0,"",C680/D680)</f>
        <v>0.00169365880679293</v>
      </c>
      <c r="H680" s="15">
        <f>IF(MOD(ROW()-2,12)=0,"",(D680/E680)/(D679/E679)-1)</f>
        <v>7.88178871823368</v>
      </c>
      <c r="I680" s="13" t="str">
        <f ca="1" t="array" ref="I680">IF(MOD(ROW()-1,12)=0,IFERROR(PRODUCT(1+OFFSET(G680,-11,0,12,1))-1,""),"")</f>
        <v/>
      </c>
      <c r="J680" s="23">
        <v>44742</v>
      </c>
      <c r="K680" s="13" t="str">
        <f t="shared" si="32"/>
        <v>June</v>
      </c>
      <c r="L680" s="13">
        <f t="shared" si="33"/>
        <v>2022</v>
      </c>
    </row>
    <row r="681" spans="1:12">
      <c r="A681" s="17" t="s">
        <v>40</v>
      </c>
      <c r="B681" s="17" t="str">
        <f t="shared" si="31"/>
        <v>Cash/Money Market Fund</v>
      </c>
      <c r="C681" s="18">
        <v>387357996.18</v>
      </c>
      <c r="D681" s="18">
        <v>233231947393.06</v>
      </c>
      <c r="E681" s="18">
        <v>2332319473.93</v>
      </c>
      <c r="F681" s="18">
        <v>0.12185</v>
      </c>
      <c r="G681" s="17">
        <f>IF(D681=0,"",C681/D681)</f>
        <v>0.00166082734595186</v>
      </c>
      <c r="H681" s="17">
        <f>IF(MOD(ROW()-2,12)=0,"",(D681/E681)/(D680/E680)-1)</f>
        <v>10.2589933370891</v>
      </c>
      <c r="I681" s="13" t="str">
        <f ca="1" t="array" ref="I681">IF(MOD(ROW()-1,12)=0,IFERROR(PRODUCT(1+OFFSET(G681,-11,0,12,1))-1,""),"")</f>
        <v/>
      </c>
      <c r="J681" s="24">
        <v>44712</v>
      </c>
      <c r="K681" s="13" t="str">
        <f t="shared" si="32"/>
        <v>May</v>
      </c>
      <c r="L681" s="13">
        <f t="shared" si="33"/>
        <v>2022</v>
      </c>
    </row>
    <row r="682" spans="1:12">
      <c r="A682" s="15" t="s">
        <v>40</v>
      </c>
      <c r="B682" s="15" t="str">
        <f t="shared" si="31"/>
        <v>Cash/Money Market Fund</v>
      </c>
      <c r="C682" s="16">
        <v>400827150.04</v>
      </c>
      <c r="D682" s="16">
        <v>226362803896.29</v>
      </c>
      <c r="E682" s="16">
        <v>2263628038.96</v>
      </c>
      <c r="F682" s="16">
        <v>0.12185</v>
      </c>
      <c r="G682" s="15">
        <f>IF(D682=0,"",C682/D682)</f>
        <v>0.0017707288615476</v>
      </c>
      <c r="H682" s="15">
        <f>IF(MOD(ROW()-2,12)=0,"",(D682/E682)/(D681/E681)-1)</f>
        <v>1.02384767330932e-12</v>
      </c>
      <c r="I682" s="13" t="str">
        <f ca="1" t="array" ref="I682">IF(MOD(ROW()-1,12)=0,IFERROR(PRODUCT(1+OFFSET(G682,-11,0,12,1))-1,""),"")</f>
        <v/>
      </c>
      <c r="J682" s="23">
        <v>44681</v>
      </c>
      <c r="K682" s="13" t="str">
        <f t="shared" si="32"/>
        <v>April</v>
      </c>
      <c r="L682" s="13">
        <f t="shared" si="33"/>
        <v>2022</v>
      </c>
    </row>
    <row r="683" spans="1:12">
      <c r="A683" s="17" t="s">
        <v>40</v>
      </c>
      <c r="B683" s="17" t="str">
        <f t="shared" si="31"/>
        <v>Cash/Money Market Fund</v>
      </c>
      <c r="C683" s="18">
        <v>409794040.74</v>
      </c>
      <c r="D683" s="18">
        <v>242187695569.09</v>
      </c>
      <c r="E683" s="18">
        <v>2421876955.69</v>
      </c>
      <c r="F683" s="18">
        <v>0.12185</v>
      </c>
      <c r="G683" s="17">
        <f>IF(D683=0,"",C683/D683)</f>
        <v>0.00169205144702777</v>
      </c>
      <c r="H683" s="17">
        <f>IF(MOD(ROW()-2,12)=0,"",(D683/E683)/(D682/E682)-1)</f>
        <v>-9.09494701772928e-13</v>
      </c>
      <c r="I683" s="13" t="str">
        <f ca="1" t="array" ref="I683">IF(MOD(ROW()-1,12)=0,IFERROR(PRODUCT(1+OFFSET(G683,-11,0,12,1))-1,""),"")</f>
        <v/>
      </c>
      <c r="J683" s="24">
        <v>44651</v>
      </c>
      <c r="K683" s="13" t="str">
        <f t="shared" si="32"/>
        <v>March</v>
      </c>
      <c r="L683" s="13">
        <f t="shared" si="33"/>
        <v>2022</v>
      </c>
    </row>
    <row r="684" spans="1:12">
      <c r="A684" s="15" t="s">
        <v>40</v>
      </c>
      <c r="B684" s="15" t="str">
        <f t="shared" si="31"/>
        <v>Cash/Money Market Fund</v>
      </c>
      <c r="C684" s="16">
        <v>388935535.64</v>
      </c>
      <c r="D684" s="16">
        <v>233437183006.12</v>
      </c>
      <c r="E684" s="16">
        <v>2334371830.06</v>
      </c>
      <c r="F684" s="16">
        <v>0.12185</v>
      </c>
      <c r="G684" s="15">
        <f>IF(D684=0,"",C684/D684)</f>
        <v>0.00166612503899948</v>
      </c>
      <c r="H684" s="15">
        <f>IF(MOD(ROW()-2,12)=0,"",(D684/E684)/(D683/E683)-1)</f>
        <v>1.42330591756945e-13</v>
      </c>
      <c r="I684" s="13" t="str">
        <f ca="1" t="array" ref="I684">IF(MOD(ROW()-1,12)=0,IFERROR(PRODUCT(1+OFFSET(G684,-11,0,12,1))-1,""),"")</f>
        <v/>
      </c>
      <c r="J684" s="23">
        <v>44620</v>
      </c>
      <c r="K684" s="13" t="str">
        <f t="shared" si="32"/>
        <v>February</v>
      </c>
      <c r="L684" s="13">
        <f t="shared" si="33"/>
        <v>2022</v>
      </c>
    </row>
    <row r="685" spans="1:12">
      <c r="A685" s="17" t="s">
        <v>40</v>
      </c>
      <c r="B685" s="17" t="str">
        <f t="shared" si="31"/>
        <v>Cash/Money Market Fund</v>
      </c>
      <c r="C685" s="18">
        <v>358687114.39</v>
      </c>
      <c r="D685" s="18">
        <v>227892999733.87</v>
      </c>
      <c r="E685" s="18">
        <v>2129704610.29</v>
      </c>
      <c r="F685" s="18">
        <v>0.12185</v>
      </c>
      <c r="G685" s="17">
        <f>IF(D685=0,"",C685/D685)</f>
        <v>0.00157392774156674</v>
      </c>
      <c r="H685" s="17">
        <f>IF(MOD(ROW()-2,12)=0,"",(D685/E685)/(D684/E684)-1)</f>
        <v>0.0700685843128304</v>
      </c>
      <c r="I685" s="13">
        <f ca="1" t="array" ref="I685">IF(MOD(ROW()-1,12)=0,IFERROR(PRODUCT(1+OFFSET(G685,-11,0,12,1))-1,""),"")</f>
        <v>0.0201947952430312</v>
      </c>
      <c r="J685" s="24">
        <v>44592</v>
      </c>
      <c r="K685" s="13" t="str">
        <f t="shared" si="32"/>
        <v>January</v>
      </c>
      <c r="L685" s="13">
        <f t="shared" si="33"/>
        <v>2022</v>
      </c>
    </row>
    <row r="686" spans="1:12">
      <c r="A686" s="15" t="s">
        <v>40</v>
      </c>
      <c r="B686" s="15" t="str">
        <f t="shared" si="31"/>
        <v>Cash/Money Market Fund</v>
      </c>
      <c r="C686" s="16">
        <v>324475530.87</v>
      </c>
      <c r="D686" s="16">
        <v>219596713025.08</v>
      </c>
      <c r="E686" s="16">
        <v>2195967130.25</v>
      </c>
      <c r="F686" s="16">
        <v>0.1248</v>
      </c>
      <c r="G686" s="15">
        <f>IF(D518=0,"",C518/D518)</f>
        <v>0.00142130969101683</v>
      </c>
      <c r="H686" s="15" t="str">
        <f>IF(MOD(ROW()-2,12)=0,"",(D686/E686)/(D685/E685)-1)</f>
        <v/>
      </c>
      <c r="I686" s="13" t="str">
        <f ca="1" t="array" ref="I686">IF(MOD(ROW()-1,12)=0,IFERROR(PRODUCT(1+OFFSET(G686,-11,0,12,1))-1,""),"")</f>
        <v/>
      </c>
      <c r="J686" s="23">
        <v>44561</v>
      </c>
      <c r="K686" s="13" t="str">
        <f t="shared" si="32"/>
        <v>December</v>
      </c>
      <c r="L686" s="13">
        <f t="shared" si="33"/>
        <v>2021</v>
      </c>
    </row>
    <row r="687" spans="1:12">
      <c r="A687" s="17" t="s">
        <v>40</v>
      </c>
      <c r="B687" s="17" t="str">
        <f t="shared" si="31"/>
        <v>Cash/Money Market Fund</v>
      </c>
      <c r="C687" s="18">
        <v>304608146.58</v>
      </c>
      <c r="D687" s="18">
        <v>217635743454.05</v>
      </c>
      <c r="E687" s="18">
        <v>2033201783.01</v>
      </c>
      <c r="F687" s="18">
        <v>0.1248</v>
      </c>
      <c r="G687" s="17">
        <f>IF(D519=0,"",C519/D519)</f>
        <v>0.00120127559784082</v>
      </c>
      <c r="H687" s="17">
        <f>IF(MOD(ROW()-2,12)=0,"",(D687/E687)/(D686/E686)-1)</f>
        <v>0.0704089740260685</v>
      </c>
      <c r="I687" s="13" t="str">
        <f ca="1" t="array" ref="I687">IF(MOD(ROW()-1,12)=0,IFERROR(PRODUCT(1+OFFSET(G687,-11,0,12,1))-1,""),"")</f>
        <v/>
      </c>
      <c r="J687" s="24">
        <v>44530</v>
      </c>
      <c r="K687" s="13" t="str">
        <f t="shared" si="32"/>
        <v>November</v>
      </c>
      <c r="L687" s="13">
        <f t="shared" si="33"/>
        <v>2021</v>
      </c>
    </row>
    <row r="688" spans="1:12">
      <c r="A688" s="15" t="s">
        <v>40</v>
      </c>
      <c r="B688" s="15" t="str">
        <f t="shared" si="31"/>
        <v>Cash/Money Market Fund</v>
      </c>
      <c r="C688" s="16">
        <v>328364733.32</v>
      </c>
      <c r="D688" s="16">
        <v>212637325793.72</v>
      </c>
      <c r="E688" s="16">
        <v>2126373257.94</v>
      </c>
      <c r="F688" s="16">
        <v>0.1248</v>
      </c>
      <c r="G688" s="15">
        <f>IF(D520=0,"",C520/D520)</f>
        <v>0.0014704347805426</v>
      </c>
      <c r="H688" s="15">
        <f>IF(MOD(ROW()-2,12)=0,"",(D688/E688)/(D687/E687)-1)</f>
        <v>-0.0657776380208438</v>
      </c>
      <c r="I688" s="13" t="str">
        <f ca="1" t="array" ref="I688">IF(MOD(ROW()-1,12)=0,IFERROR(PRODUCT(1+OFFSET(G688,-11,0,12,1))-1,""),"")</f>
        <v/>
      </c>
      <c r="J688" s="23">
        <v>44500</v>
      </c>
      <c r="K688" s="13" t="str">
        <f t="shared" si="32"/>
        <v>October</v>
      </c>
      <c r="L688" s="13">
        <f t="shared" si="33"/>
        <v>2021</v>
      </c>
    </row>
    <row r="689" spans="1:12">
      <c r="A689" s="17" t="s">
        <v>40</v>
      </c>
      <c r="B689" s="17" t="str">
        <f t="shared" si="31"/>
        <v>Cash/Money Market Fund</v>
      </c>
      <c r="C689" s="18">
        <v>323254203.27</v>
      </c>
      <c r="D689" s="18">
        <v>215029737180.78</v>
      </c>
      <c r="E689" s="18">
        <v>2009902687.9</v>
      </c>
      <c r="F689" s="18">
        <v>0.1248</v>
      </c>
      <c r="G689" s="17">
        <f>IF(D521=0,"",C521/D521)</f>
        <v>0.00143091081201991</v>
      </c>
      <c r="H689" s="17">
        <f>IF(MOD(ROW()-2,12)=0,"",(D689/E689)/(D688/E688)-1)</f>
        <v>0.0698514832363948</v>
      </c>
      <c r="I689" s="13" t="str">
        <f ca="1" t="array" ref="I689">IF(MOD(ROW()-1,12)=0,IFERROR(PRODUCT(1+OFFSET(G689,-11,0,12,1))-1,""),"")</f>
        <v/>
      </c>
      <c r="J689" s="24">
        <v>44469</v>
      </c>
      <c r="K689" s="13" t="str">
        <f t="shared" si="32"/>
        <v>September</v>
      </c>
      <c r="L689" s="13">
        <f t="shared" si="33"/>
        <v>2021</v>
      </c>
    </row>
    <row r="690" spans="1:12">
      <c r="A690" s="15" t="s">
        <v>40</v>
      </c>
      <c r="B690" s="15" t="str">
        <f t="shared" si="31"/>
        <v>Cash/Money Market Fund</v>
      </c>
      <c r="C690" s="16">
        <v>326091569.43</v>
      </c>
      <c r="D690" s="16">
        <v>216156918983.36</v>
      </c>
      <c r="E690" s="16">
        <v>2161569189.83</v>
      </c>
      <c r="F690" s="16">
        <v>0.1248</v>
      </c>
      <c r="G690" s="15">
        <f>IF(D522=0,"",C522/D522)</f>
        <v>0.00179853673809875</v>
      </c>
      <c r="H690" s="15">
        <f>IF(MOD(ROW()-2,12)=0,"",(D690/E690)/(D689/E689)-1)</f>
        <v>-0.0652908224439767</v>
      </c>
      <c r="I690" s="13" t="str">
        <f ca="1" t="array" ref="I690">IF(MOD(ROW()-1,12)=0,IFERROR(PRODUCT(1+OFFSET(G690,-11,0,12,1))-1,""),"")</f>
        <v/>
      </c>
      <c r="J690" s="23">
        <v>44439</v>
      </c>
      <c r="K690" s="13" t="str">
        <f t="shared" si="32"/>
        <v>August</v>
      </c>
      <c r="L690" s="13">
        <f t="shared" si="33"/>
        <v>2021</v>
      </c>
    </row>
    <row r="691" spans="1:12">
      <c r="A691" s="17" t="s">
        <v>40</v>
      </c>
      <c r="B691" s="17" t="str">
        <f t="shared" si="31"/>
        <v>Cash/Money Market Fund</v>
      </c>
      <c r="C691" s="18">
        <v>310995375.72</v>
      </c>
      <c r="D691" s="18">
        <v>210089210904.29</v>
      </c>
      <c r="E691" s="18">
        <v>196039157548.24</v>
      </c>
      <c r="F691" s="18">
        <v>0.1248</v>
      </c>
      <c r="G691" s="17">
        <f>IF(D523=0,"",C523/D523)</f>
        <v>0.00152642090281488</v>
      </c>
      <c r="H691" s="17">
        <f>IF(MOD(ROW()-2,12)=0,"",(D691/E691)/(D690/E690)-1)</f>
        <v>-0.989283303727101</v>
      </c>
      <c r="I691" s="13" t="str">
        <f ca="1" t="array" ref="I691">IF(MOD(ROW()-1,12)=0,IFERROR(PRODUCT(1+OFFSET(G691,-11,0,12,1))-1,""),"")</f>
        <v/>
      </c>
      <c r="J691" s="24">
        <v>44408</v>
      </c>
      <c r="K691" s="13" t="str">
        <f t="shared" si="32"/>
        <v>July</v>
      </c>
      <c r="L691" s="13">
        <f t="shared" si="33"/>
        <v>2021</v>
      </c>
    </row>
    <row r="692" spans="1:12">
      <c r="A692" s="15" t="s">
        <v>40</v>
      </c>
      <c r="B692" s="15" t="str">
        <f t="shared" si="31"/>
        <v>Cash/Money Market Fund</v>
      </c>
      <c r="C692" s="16">
        <v>309514157.17</v>
      </c>
      <c r="D692" s="16">
        <v>201657827951.14</v>
      </c>
      <c r="E692" s="16">
        <v>1883754669.51</v>
      </c>
      <c r="F692" s="16">
        <v>0.1248</v>
      </c>
      <c r="G692" s="15">
        <f>IF(D524=0,"",C524/D524)</f>
        <v>0.00164978419532672</v>
      </c>
      <c r="H692" s="15">
        <f>IF(MOD(ROW()-2,12)=0,"",(D692/E692)/(D691/E691)-1)</f>
        <v>98.8917958455644</v>
      </c>
      <c r="I692" s="13" t="str">
        <f ca="1" t="array" ref="I692">IF(MOD(ROW()-1,12)=0,IFERROR(PRODUCT(1+OFFSET(G692,-11,0,12,1))-1,""),"")</f>
        <v/>
      </c>
      <c r="J692" s="23">
        <v>44377</v>
      </c>
      <c r="K692" s="13" t="str">
        <f t="shared" si="32"/>
        <v>June</v>
      </c>
      <c r="L692" s="13">
        <f t="shared" si="33"/>
        <v>2021</v>
      </c>
    </row>
    <row r="693" spans="1:12">
      <c r="A693" s="17" t="s">
        <v>40</v>
      </c>
      <c r="B693" s="17" t="str">
        <f t="shared" si="31"/>
        <v>Cash/Money Market Fund</v>
      </c>
      <c r="C693" s="18">
        <v>316015086</v>
      </c>
      <c r="D693" s="18">
        <v>218721120466.38</v>
      </c>
      <c r="E693" s="18">
        <v>2059219047.95</v>
      </c>
      <c r="F693" s="18">
        <v>0.1248</v>
      </c>
      <c r="G693" s="17">
        <f>IF(D525=0,"",C525/D525)</f>
        <v>0.00160248322610581</v>
      </c>
      <c r="H693" s="17">
        <f>IF(MOD(ROW()-2,12)=0,"",(D693/E693)/(D692/E692)-1)</f>
        <v>-0.00780409117198244</v>
      </c>
      <c r="I693" s="13" t="str">
        <f ca="1" t="array" ref="I693">IF(MOD(ROW()-1,12)=0,IFERROR(PRODUCT(1+OFFSET(G693,-11,0,12,1))-1,""),"")</f>
        <v/>
      </c>
      <c r="J693" s="24">
        <v>44347</v>
      </c>
      <c r="K693" s="13" t="str">
        <f t="shared" si="32"/>
        <v>May</v>
      </c>
      <c r="L693" s="13">
        <f t="shared" si="33"/>
        <v>2021</v>
      </c>
    </row>
    <row r="694" spans="1:12">
      <c r="A694" s="15" t="s">
        <v>40</v>
      </c>
      <c r="B694" s="15" t="str">
        <f t="shared" si="31"/>
        <v>Cash/Money Market Fund</v>
      </c>
      <c r="C694" s="16">
        <v>349350631.57</v>
      </c>
      <c r="D694" s="16">
        <v>221909005915.55</v>
      </c>
      <c r="E694" s="16">
        <v>2097066253.6</v>
      </c>
      <c r="F694" s="16">
        <v>0.1248</v>
      </c>
      <c r="G694" s="15">
        <f>IF(D526=0,"",C526/D526)</f>
        <v>0.00176170044489042</v>
      </c>
      <c r="H694" s="15">
        <f>IF(MOD(ROW()-2,12)=0,"",(D694/E694)/(D693/E693)-1)</f>
        <v>-0.00373562424545792</v>
      </c>
      <c r="I694" s="13" t="str">
        <f ca="1" t="array" ref="I694">IF(MOD(ROW()-1,12)=0,IFERROR(PRODUCT(1+OFFSET(G694,-11,0,12,1))-1,""),"")</f>
        <v/>
      </c>
      <c r="J694" s="23">
        <v>44316</v>
      </c>
      <c r="K694" s="13" t="str">
        <f t="shared" si="32"/>
        <v>April</v>
      </c>
      <c r="L694" s="13">
        <f t="shared" si="33"/>
        <v>2021</v>
      </c>
    </row>
    <row r="695" spans="1:12">
      <c r="A695" s="17" t="s">
        <v>40</v>
      </c>
      <c r="B695" s="17" t="str">
        <f t="shared" si="31"/>
        <v>Cash/Money Market Fund</v>
      </c>
      <c r="C695" s="18">
        <v>-356513102.76</v>
      </c>
      <c r="D695" s="18">
        <v>248181096628.87</v>
      </c>
      <c r="E695" s="18">
        <v>2361136417.15</v>
      </c>
      <c r="F695" s="18">
        <v>0.1248</v>
      </c>
      <c r="G695" s="17">
        <f>IF(D527=0,"",C527/D527)</f>
        <v>0.0019424561324024</v>
      </c>
      <c r="H695" s="17">
        <f>IF(MOD(ROW()-2,12)=0,"",(D695/E695)/(D694/E694)-1)</f>
        <v>-0.00668991869127789</v>
      </c>
      <c r="I695" s="13" t="str">
        <f ca="1" t="array" ref="I695">IF(MOD(ROW()-1,12)=0,IFERROR(PRODUCT(1+OFFSET(G695,-11,0,12,1))-1,""),"")</f>
        <v/>
      </c>
      <c r="J695" s="24">
        <v>44286</v>
      </c>
      <c r="K695" s="13" t="str">
        <f t="shared" si="32"/>
        <v>March</v>
      </c>
      <c r="L695" s="13">
        <f t="shared" si="33"/>
        <v>2021</v>
      </c>
    </row>
    <row r="696" spans="1:12">
      <c r="A696" s="15" t="s">
        <v>40</v>
      </c>
      <c r="B696" s="15" t="str">
        <f t="shared" si="31"/>
        <v>Cash/Money Market Fund</v>
      </c>
      <c r="C696" s="16">
        <v>-195015960.75</v>
      </c>
      <c r="D696" s="16">
        <v>266441097339.86</v>
      </c>
      <c r="E696" s="16">
        <v>2545413075.98</v>
      </c>
      <c r="F696" s="16">
        <v>0.1248</v>
      </c>
      <c r="G696" s="15">
        <f>IF(D528=0,"",C528/D528)</f>
        <v>0.00174507084401932</v>
      </c>
      <c r="H696" s="15">
        <f>IF(MOD(ROW()-2,12)=0,"",(D696/E696)/(D695/E695)-1)</f>
        <v>-0.00414679997621004</v>
      </c>
      <c r="I696" s="13" t="str">
        <f ca="1" t="array" ref="I696">IF(MOD(ROW()-1,12)=0,IFERROR(PRODUCT(1+OFFSET(G696,-11,0,12,1))-1,""),"")</f>
        <v/>
      </c>
      <c r="J696" s="23">
        <v>44255</v>
      </c>
      <c r="K696" s="13" t="str">
        <f t="shared" si="32"/>
        <v>February</v>
      </c>
      <c r="L696" s="13">
        <f t="shared" si="33"/>
        <v>2021</v>
      </c>
    </row>
    <row r="697" spans="1:12">
      <c r="A697" s="17" t="s">
        <v>40</v>
      </c>
      <c r="B697" s="17" t="str">
        <f t="shared" si="31"/>
        <v>Cash/Money Market Fund</v>
      </c>
      <c r="C697" s="18">
        <v>-202569203.11</v>
      </c>
      <c r="D697" s="18">
        <v>284591429943.91</v>
      </c>
      <c r="E697" s="18">
        <v>272085748571.99</v>
      </c>
      <c r="F697" s="18">
        <v>0.1248</v>
      </c>
      <c r="G697" s="17">
        <f>IF(D529=0,"",C529/D529)</f>
        <v>0.00172604074136139</v>
      </c>
      <c r="H697" s="17">
        <f>IF(MOD(ROW()-2,12)=0,"",(D697/E697)/(D696/E696)-1)</f>
        <v>-0.990007524773063</v>
      </c>
      <c r="I697" s="13">
        <f ca="1" t="array" ref="I697">IF(MOD(ROW()-1,12)=0,IFERROR(PRODUCT(1+OFFSET(G697,-11,0,12,1))-1,""),"")</f>
        <v>0.0194474115798635</v>
      </c>
      <c r="J697" s="24">
        <v>44227</v>
      </c>
      <c r="K697" s="13" t="str">
        <f t="shared" si="32"/>
        <v>January</v>
      </c>
      <c r="L697" s="13">
        <f t="shared" si="33"/>
        <v>2021</v>
      </c>
    </row>
    <row r="698" spans="1:12">
      <c r="A698" s="15" t="s">
        <v>40</v>
      </c>
      <c r="B698" s="15" t="str">
        <f t="shared" si="31"/>
        <v>Cash/Money Market Fund</v>
      </c>
      <c r="C698" s="19">
        <v>508390374.91</v>
      </c>
      <c r="D698" s="16">
        <v>301402812413.28</v>
      </c>
      <c r="E698" s="16">
        <v>2888977922.04</v>
      </c>
      <c r="F698" s="16">
        <v>-0.1028</v>
      </c>
      <c r="G698" s="15">
        <f>IF(D698=0,"",C698/D698)</f>
        <v>0.00168674728294473</v>
      </c>
      <c r="H698" s="15" t="str">
        <f>IF(MOD(ROW()-2,12)=0,"",(D698/E698)/(D697/E697)-1)</f>
        <v/>
      </c>
      <c r="I698" s="13" t="str">
        <f ca="1" t="array" ref="I698">IF(MOD(ROW()-1,12)=0,IFERROR(PRODUCT(1+OFFSET(G698,-11,0,12,1))-1,""),"")</f>
        <v/>
      </c>
      <c r="J698" s="23">
        <v>44196</v>
      </c>
      <c r="K698" s="13" t="str">
        <f t="shared" si="32"/>
        <v>December</v>
      </c>
      <c r="L698" s="13">
        <f t="shared" si="33"/>
        <v>2020</v>
      </c>
    </row>
    <row r="699" spans="1:12">
      <c r="A699" s="17" t="s">
        <v>40</v>
      </c>
      <c r="B699" s="17" t="str">
        <f t="shared" si="31"/>
        <v>Cash/Money Market Fund</v>
      </c>
      <c r="C699" s="20">
        <v>407559644.56</v>
      </c>
      <c r="D699" s="18">
        <v>313407462512.11</v>
      </c>
      <c r="E699" s="18">
        <v>300898437678.21</v>
      </c>
      <c r="F699" s="18">
        <v>-0.1028</v>
      </c>
      <c r="G699" s="17">
        <f>IF(D699=0,"",C699/D699)</f>
        <v>0.0013004146145507</v>
      </c>
      <c r="H699" s="17">
        <f>IF(MOD(ROW()-2,12)=0,"",(D699/E699)/(D698/E698)-1)</f>
        <v>-0.990016419528258</v>
      </c>
      <c r="I699" s="13" t="str">
        <f ca="1" t="array" ref="I699">IF(MOD(ROW()-1,12)=0,IFERROR(PRODUCT(1+OFFSET(G699,-11,0,12,1))-1,""),"")</f>
        <v/>
      </c>
      <c r="J699" s="24">
        <v>44165</v>
      </c>
      <c r="K699" s="13" t="str">
        <f t="shared" si="32"/>
        <v>November</v>
      </c>
      <c r="L699" s="13">
        <f t="shared" si="33"/>
        <v>2020</v>
      </c>
    </row>
    <row r="700" spans="1:12">
      <c r="A700" s="15" t="s">
        <v>40</v>
      </c>
      <c r="B700" s="15" t="str">
        <f t="shared" si="31"/>
        <v>Cash/Money Market Fund</v>
      </c>
      <c r="C700" s="19">
        <v>476157466.61</v>
      </c>
      <c r="D700" s="16">
        <v>330802284452.28</v>
      </c>
      <c r="E700" s="16">
        <v>3186811588.11</v>
      </c>
      <c r="F700" s="16">
        <v>-0.1028</v>
      </c>
      <c r="G700" s="15">
        <f>IF(D700=0,"",C700/D700)</f>
        <v>0.0014394019902202</v>
      </c>
      <c r="H700" s="15">
        <f>IF(MOD(ROW()-2,12)=0,"",(D700/E700)/(D699/E699)-1)</f>
        <v>98.6604197360846</v>
      </c>
      <c r="I700" s="13" t="str">
        <f ca="1" t="array" ref="I700">IF(MOD(ROW()-1,12)=0,IFERROR(PRODUCT(1+OFFSET(G700,-11,0,12,1))-1,""),"")</f>
        <v/>
      </c>
      <c r="J700" s="23">
        <v>44135</v>
      </c>
      <c r="K700" s="13" t="str">
        <f t="shared" si="32"/>
        <v>October</v>
      </c>
      <c r="L700" s="13">
        <f t="shared" si="33"/>
        <v>2020</v>
      </c>
    </row>
    <row r="701" spans="1:12">
      <c r="A701" s="17" t="s">
        <v>40</v>
      </c>
      <c r="B701" s="17" t="str">
        <f t="shared" si="31"/>
        <v>Cash/Money Market Fund</v>
      </c>
      <c r="C701" s="20">
        <v>460905674.41</v>
      </c>
      <c r="D701" s="18">
        <v>324559165106.52</v>
      </c>
      <c r="E701" s="18">
        <v>3123181566.75</v>
      </c>
      <c r="F701" s="18">
        <v>-0.1028</v>
      </c>
      <c r="G701" s="17">
        <f>IF(D701=0,"",C701/D701)</f>
        <v>0.00142009754757266</v>
      </c>
      <c r="H701" s="17">
        <f>IF(MOD(ROW()-2,12)=0,"",(D701/E701)/(D700/E700)-1)</f>
        <v>0.00111629976347971</v>
      </c>
      <c r="I701" s="13" t="str">
        <f ca="1" t="array" ref="I701">IF(MOD(ROW()-1,12)=0,IFERROR(PRODUCT(1+OFFSET(G701,-11,0,12,1))-1,""),"")</f>
        <v/>
      </c>
      <c r="J701" s="24">
        <v>44104</v>
      </c>
      <c r="K701" s="13" t="str">
        <f t="shared" si="32"/>
        <v>September</v>
      </c>
      <c r="L701" s="13">
        <f t="shared" si="33"/>
        <v>2020</v>
      </c>
    </row>
    <row r="702" spans="1:12">
      <c r="A702" s="15" t="s">
        <v>40</v>
      </c>
      <c r="B702" s="15" t="str">
        <f t="shared" si="31"/>
        <v>Cash/Money Market Fund</v>
      </c>
      <c r="C702" s="19">
        <v>460396847.04</v>
      </c>
      <c r="D702" s="16">
        <v>325575162525.96</v>
      </c>
      <c r="E702" s="16">
        <v>3121603577.25</v>
      </c>
      <c r="F702" s="16">
        <v>-0.1028</v>
      </c>
      <c r="G702" s="15">
        <f>IF(D702=0,"",C702/D702)</f>
        <v>0.00141410310131778</v>
      </c>
      <c r="H702" s="15">
        <f>IF(MOD(ROW()-2,12)=0,"",(D702/E702)/(D701/E701)-1)</f>
        <v>0.00363748050086565</v>
      </c>
      <c r="I702" s="13" t="str">
        <f ca="1" t="array" ref="I702">IF(MOD(ROW()-1,12)=0,IFERROR(PRODUCT(1+OFFSET(G702,-11,0,12,1))-1,""),"")</f>
        <v/>
      </c>
      <c r="J702" s="23">
        <v>44074</v>
      </c>
      <c r="K702" s="13" t="str">
        <f t="shared" si="32"/>
        <v>August</v>
      </c>
      <c r="L702" s="13">
        <f t="shared" si="33"/>
        <v>2020</v>
      </c>
    </row>
    <row r="703" spans="1:12">
      <c r="A703" s="17" t="s">
        <v>40</v>
      </c>
      <c r="B703" s="17" t="str">
        <f t="shared" si="31"/>
        <v>Cash/Money Market Fund</v>
      </c>
      <c r="C703" s="20">
        <v>501007446.16</v>
      </c>
      <c r="D703" s="18">
        <v>330722141780.06</v>
      </c>
      <c r="E703" s="18">
        <v>3170123623.67</v>
      </c>
      <c r="F703" s="18">
        <v>-0.1028</v>
      </c>
      <c r="G703" s="17">
        <f>IF(D703=0,"",C703/D703)</f>
        <v>0.00151488933720436</v>
      </c>
      <c r="H703" s="17">
        <f>IF(MOD(ROW()-2,12)=0,"",(D703/E703)/(D702/E702)-1)</f>
        <v>0.000261508883479866</v>
      </c>
      <c r="I703" s="13" t="str">
        <f ca="1" t="array" ref="I703">IF(MOD(ROW()-1,12)=0,IFERROR(PRODUCT(1+OFFSET(G703,-11,0,12,1))-1,""),"")</f>
        <v/>
      </c>
      <c r="J703" s="24">
        <v>44043</v>
      </c>
      <c r="K703" s="13" t="str">
        <f t="shared" si="32"/>
        <v>July</v>
      </c>
      <c r="L703" s="13">
        <f t="shared" si="33"/>
        <v>2020</v>
      </c>
    </row>
    <row r="704" spans="1:12">
      <c r="A704" s="15" t="s">
        <v>40</v>
      </c>
      <c r="B704" s="15" t="str">
        <f t="shared" si="31"/>
        <v>Cash/Money Market Fund</v>
      </c>
      <c r="C704" s="19">
        <v>481388146.21</v>
      </c>
      <c r="D704" s="16">
        <v>330776079582.73</v>
      </c>
      <c r="E704" s="16">
        <v>3173099074.53</v>
      </c>
      <c r="F704" s="16">
        <v>-0.1028</v>
      </c>
      <c r="G704" s="15">
        <f>IF(D704=0,"",C704/D704)</f>
        <v>0.001455329378162</v>
      </c>
      <c r="H704" s="15">
        <f>IF(MOD(ROW()-2,12)=0,"",(D704/E704)/(D703/E703)-1)</f>
        <v>-0.000774773239349269</v>
      </c>
      <c r="I704" s="13" t="str">
        <f ca="1" t="array" ref="I704">IF(MOD(ROW()-1,12)=0,IFERROR(PRODUCT(1+OFFSET(G704,-11,0,12,1))-1,""),"")</f>
        <v/>
      </c>
      <c r="J704" s="23">
        <v>44012</v>
      </c>
      <c r="K704" s="13" t="str">
        <f t="shared" si="32"/>
        <v>June</v>
      </c>
      <c r="L704" s="13">
        <f t="shared" si="33"/>
        <v>2020</v>
      </c>
    </row>
    <row r="705" spans="1:12">
      <c r="A705" s="17" t="s">
        <v>40</v>
      </c>
      <c r="B705" s="17" t="str">
        <f t="shared" si="31"/>
        <v>Cash/Money Market Fund</v>
      </c>
      <c r="C705" s="20">
        <v>509037755.03</v>
      </c>
      <c r="D705" s="18">
        <v>340671775474.49</v>
      </c>
      <c r="E705" s="18">
        <v>3228992716.76</v>
      </c>
      <c r="F705" s="18">
        <v>-0.1028</v>
      </c>
      <c r="G705" s="17">
        <f>IF(D705=0,"",C705/D705)</f>
        <v>0.00149421757737637</v>
      </c>
      <c r="H705" s="17">
        <f>IF(MOD(ROW()-2,12)=0,"",(D705/E705)/(D704/E704)-1)</f>
        <v>0.0120888150475758</v>
      </c>
      <c r="I705" s="13" t="str">
        <f ca="1" t="array" ref="I705">IF(MOD(ROW()-1,12)=0,IFERROR(PRODUCT(1+OFFSET(G705,-11,0,12,1))-1,""),"")</f>
        <v/>
      </c>
      <c r="J705" s="24">
        <v>43982</v>
      </c>
      <c r="K705" s="13" t="str">
        <f t="shared" si="32"/>
        <v>May</v>
      </c>
      <c r="L705" s="13">
        <f t="shared" si="33"/>
        <v>2020</v>
      </c>
    </row>
    <row r="706" spans="1:12">
      <c r="A706" s="15" t="s">
        <v>40</v>
      </c>
      <c r="B706" s="15" t="str">
        <f t="shared" ref="B706:B769" si="34">IF(OR(ISNUMBER(SEARCH("money market",A706)),ISNUMBER(SEARCH("mmf",A706)),ISNUMBER(SEARCH("cash fund",A706))),"Cash/Money Market Fund",IF(OR(ISNUMBER(SEARCH("bond",A706)),ISNUMBER(SEARCH("debt",A706))),"Bond fund",IF(ISNUMBER(SEARCH("equity",A706)),"Equity fund",IF(ISNUMBER(SEARCH("growth",A706)),"Growth fund",IF(ISNUMBER(SEARCH("infrastructural",A706)),"Infrastructure fund",IF(ISNUMBER(SEARCH("income",A706)),"Income fund",IF(ISNUMBER(SEARCH("fixed income",A706)),"Fixed Income fund",IF(OR(ISNUMBER(SEARCH("real estate",A706)),ISNUMBER(SEARCH("riet",A706))),"Real Estate fund","Ethical fund"))))))))</f>
        <v>Cash/Money Market Fund</v>
      </c>
      <c r="C706" s="19">
        <v>489807862.22</v>
      </c>
      <c r="D706" s="16">
        <v>332381807257.06</v>
      </c>
      <c r="E706" s="16">
        <v>32289927.17</v>
      </c>
      <c r="F706" s="16">
        <v>-0.1028</v>
      </c>
      <c r="G706" s="15">
        <f>IF(D706=0,"",C706/D706)</f>
        <v>0.00147363017928713</v>
      </c>
      <c r="H706" s="15">
        <f>IF(MOD(ROW()-2,12)=0,"",(D706/E706)/(D705/E705)-1)</f>
        <v>96.566582018546</v>
      </c>
      <c r="I706" s="13" t="str">
        <f ca="1" t="array" ref="I706">IF(MOD(ROW()-1,12)=0,IFERROR(PRODUCT(1+OFFSET(G706,-11,0,12,1))-1,""),"")</f>
        <v/>
      </c>
      <c r="J706" s="23">
        <v>43951</v>
      </c>
      <c r="K706" s="13" t="str">
        <f t="shared" ref="K706:K769" si="35">TEXT(J706,"mmmm")</f>
        <v>April</v>
      </c>
      <c r="L706" s="13">
        <f t="shared" ref="L706:L769" si="36">YEAR(J706)</f>
        <v>2020</v>
      </c>
    </row>
    <row r="707" spans="1:12">
      <c r="A707" s="17" t="s">
        <v>40</v>
      </c>
      <c r="B707" s="17" t="str">
        <f t="shared" si="34"/>
        <v>Cash/Money Market Fund</v>
      </c>
      <c r="C707" s="20">
        <v>461794893.05</v>
      </c>
      <c r="D707" s="18">
        <v>336028350208.8</v>
      </c>
      <c r="E707" s="18">
        <v>3228992716.76</v>
      </c>
      <c r="F707" s="18">
        <v>-0.1028</v>
      </c>
      <c r="G707" s="17">
        <f>IF(D707=0,"",C707/D707)</f>
        <v>0.00137427360745917</v>
      </c>
      <c r="H707" s="17">
        <f>IF(MOD(ROW()-2,12)=0,"",(D707/E707)/(D706/E706)-1)</f>
        <v>-0.989890290536452</v>
      </c>
      <c r="I707" s="13" t="str">
        <f ca="1" t="array" ref="I707">IF(MOD(ROW()-1,12)=0,IFERROR(PRODUCT(1+OFFSET(G707,-11,0,12,1))-1,""),"")</f>
        <v/>
      </c>
      <c r="J707" s="24">
        <v>43921</v>
      </c>
      <c r="K707" s="13" t="str">
        <f t="shared" si="35"/>
        <v>March</v>
      </c>
      <c r="L707" s="13">
        <f t="shared" si="36"/>
        <v>2020</v>
      </c>
    </row>
    <row r="708" spans="1:12">
      <c r="A708" s="15" t="s">
        <v>40</v>
      </c>
      <c r="B708" s="15" t="str">
        <f t="shared" si="34"/>
        <v>Cash/Money Market Fund</v>
      </c>
      <c r="C708" s="19">
        <v>537695744.95</v>
      </c>
      <c r="D708" s="16">
        <v>350897427183.77</v>
      </c>
      <c r="E708" s="16">
        <v>3373984638.69</v>
      </c>
      <c r="F708" s="16">
        <v>-0.1028</v>
      </c>
      <c r="G708" s="15">
        <f>IF(D708=0,"",C708/D708)</f>
        <v>0.00153234450667089</v>
      </c>
      <c r="H708" s="15">
        <f>IF(MOD(ROW()-2,12)=0,"",(D708/E708)/(D707/E707)-1)</f>
        <v>-0.000625580818217841</v>
      </c>
      <c r="I708" s="13" t="str">
        <f ca="1" t="array" ref="I708">IF(MOD(ROW()-1,12)=0,IFERROR(PRODUCT(1+OFFSET(G708,-11,0,12,1))-1,""),"")</f>
        <v/>
      </c>
      <c r="J708" s="23">
        <v>43889</v>
      </c>
      <c r="K708" s="13" t="str">
        <f t="shared" si="35"/>
        <v>February</v>
      </c>
      <c r="L708" s="13">
        <f t="shared" si="36"/>
        <v>2020</v>
      </c>
    </row>
    <row r="709" spans="1:12">
      <c r="A709" s="17" t="s">
        <v>40</v>
      </c>
      <c r="B709" s="17" t="str">
        <f t="shared" si="34"/>
        <v>Cash/Money Market Fund</v>
      </c>
      <c r="C709" s="20">
        <v>494295158.55</v>
      </c>
      <c r="D709" s="18">
        <v>343005522723.91</v>
      </c>
      <c r="E709" s="18">
        <v>3295774085.19</v>
      </c>
      <c r="F709" s="18">
        <v>-0.1028</v>
      </c>
      <c r="G709" s="17">
        <f>IF(D709=0,"",C709/D709)</f>
        <v>0.00144107055368862</v>
      </c>
      <c r="H709" s="17">
        <f>IF(MOD(ROW()-2,12)=0,"",(D709/E709)/(D708/E708)-1)</f>
        <v>0.000706210690754494</v>
      </c>
      <c r="I709" s="13">
        <f ca="1" t="array" ref="I709">IF(MOD(ROW()-1,12)=0,IFERROR(PRODUCT(1+OFFSET(G709,-11,0,12,1))-1,""),"")</f>
        <v>0.017688271696356</v>
      </c>
      <c r="J709" s="24">
        <v>43861</v>
      </c>
      <c r="K709" s="13" t="str">
        <f t="shared" si="35"/>
        <v>January</v>
      </c>
      <c r="L709" s="13">
        <f t="shared" si="36"/>
        <v>2020</v>
      </c>
    </row>
    <row r="710" ht="28.8" spans="1:12">
      <c r="A710" s="16" t="s">
        <v>40</v>
      </c>
      <c r="B710" s="22" t="str">
        <f t="shared" si="34"/>
        <v>Cash/Money Market Fund</v>
      </c>
      <c r="C710" s="16">
        <v>488653818.61</v>
      </c>
      <c r="D710" s="16">
        <v>337907488429.76</v>
      </c>
      <c r="E710" s="16">
        <v>3238534807.08</v>
      </c>
      <c r="F710" s="16">
        <v>0.2049</v>
      </c>
      <c r="G710" s="16">
        <f>IF(D710=0,"",C710/D710)</f>
        <v>0.00144611716325303</v>
      </c>
      <c r="H710" s="16" t="str">
        <f>IF(MOD(ROW()-2,12)=0,"",(D710/E710)/(D709/E709)-1)</f>
        <v/>
      </c>
      <c r="I710" t="str">
        <f ca="1" t="array" ref="I710">IF(MOD(ROW()-1,12)=0,IFERROR(PRODUCT(1+OFFSET(G710,-11,0,12,1))-1,""),"")</f>
        <v/>
      </c>
      <c r="J710" s="23">
        <v>43800</v>
      </c>
      <c r="K710" s="13" t="str">
        <f t="shared" si="35"/>
        <v>December</v>
      </c>
      <c r="L710" s="13">
        <f t="shared" si="36"/>
        <v>2019</v>
      </c>
    </row>
    <row r="711" ht="28.8" spans="1:12">
      <c r="A711" s="18" t="s">
        <v>40</v>
      </c>
      <c r="B711" s="21" t="str">
        <f t="shared" si="34"/>
        <v>Cash/Money Market Fund</v>
      </c>
      <c r="C711" s="18">
        <v>424743202.51</v>
      </c>
      <c r="D711" s="18">
        <v>319696510042.67</v>
      </c>
      <c r="E711" s="18">
        <v>3055509227.82</v>
      </c>
      <c r="F711" s="18">
        <v>0.2049</v>
      </c>
      <c r="G711" s="18">
        <f>IF(D711=0,"",C711/D711)</f>
        <v>0.00132858254365463</v>
      </c>
      <c r="H711" s="18">
        <f>IF(MOD(ROW()-2,12)=0,"",(D711/E711)/(D710/E710)-1)</f>
        <v>0.00277857969107753</v>
      </c>
      <c r="I711" t="str">
        <f ca="1" t="array" ref="I711">IF(MOD(ROW()-1,12)=0,IFERROR(PRODUCT(1+OFFSET(G711,-11,0,12,1))-1,""),"")</f>
        <v/>
      </c>
      <c r="J711" s="24">
        <v>43770</v>
      </c>
      <c r="K711" s="13" t="str">
        <f t="shared" si="35"/>
        <v>November</v>
      </c>
      <c r="L711" s="13">
        <f t="shared" si="36"/>
        <v>2019</v>
      </c>
    </row>
    <row r="712" ht="28.8" spans="1:12">
      <c r="A712" s="16" t="s">
        <v>40</v>
      </c>
      <c r="B712" s="22" t="str">
        <f t="shared" si="34"/>
        <v>Cash/Money Market Fund</v>
      </c>
      <c r="C712" s="16">
        <v>433056210.43</v>
      </c>
      <c r="D712" s="16">
        <v>308649319810.98</v>
      </c>
      <c r="E712" s="16">
        <v>913506801.89</v>
      </c>
      <c r="F712" s="16">
        <v>0.2049</v>
      </c>
      <c r="G712" s="16">
        <f>IF(D712=0,"",C712/D712)</f>
        <v>0.00140306873410642</v>
      </c>
      <c r="H712" s="16">
        <f>IF(MOD(ROW()-2,12)=0,"",(D712/E712)/(D711/E711)-1)</f>
        <v>2.22923196772336</v>
      </c>
      <c r="I712" t="str">
        <f ca="1" t="array" ref="I712">IF(MOD(ROW()-1,12)=0,IFERROR(PRODUCT(1+OFFSET(G712,-11,0,12,1))-1,""),"")</f>
        <v/>
      </c>
      <c r="J712" s="23">
        <v>43739</v>
      </c>
      <c r="K712" s="13" t="str">
        <f t="shared" si="35"/>
        <v>October</v>
      </c>
      <c r="L712" s="13">
        <f t="shared" si="36"/>
        <v>2019</v>
      </c>
    </row>
    <row r="713" ht="28.8" spans="1:12">
      <c r="A713" s="18" t="s">
        <v>40</v>
      </c>
      <c r="B713" s="21" t="str">
        <f t="shared" si="34"/>
        <v>Cash/Money Market Fund</v>
      </c>
      <c r="C713" s="18">
        <v>405874298.46</v>
      </c>
      <c r="D713" s="18">
        <v>296872567572.2</v>
      </c>
      <c r="E713" s="18">
        <v>27950678.28</v>
      </c>
      <c r="F713" s="18">
        <v>0.2049</v>
      </c>
      <c r="G713" s="18">
        <f>IF(D713=0,"",C713/D713)</f>
        <v>0.00136716673345472</v>
      </c>
      <c r="H713" s="18">
        <f>IF(MOD(ROW()-2,12)=0,"",(D713/E713)/(D712/E712)-1)</f>
        <v>30.4357754866832</v>
      </c>
      <c r="I713" t="str">
        <f ca="1" t="array" ref="I713">IF(MOD(ROW()-1,12)=0,IFERROR(PRODUCT(1+OFFSET(G713,-11,0,12,1))-1,""),"")</f>
        <v/>
      </c>
      <c r="J713" s="24">
        <v>43709</v>
      </c>
      <c r="K713" s="13" t="str">
        <f t="shared" si="35"/>
        <v>September</v>
      </c>
      <c r="L713" s="13">
        <f t="shared" si="36"/>
        <v>2019</v>
      </c>
    </row>
    <row r="714" ht="28.8" spans="1:12">
      <c r="A714" s="16" t="s">
        <v>40</v>
      </c>
      <c r="B714" s="22" t="str">
        <f t="shared" si="34"/>
        <v>Cash/Money Market Fund</v>
      </c>
      <c r="C714" s="16">
        <v>388709392.46</v>
      </c>
      <c r="D714" s="16">
        <v>280956726905.74</v>
      </c>
      <c r="E714" s="16">
        <v>2645591625.71</v>
      </c>
      <c r="F714" s="16">
        <v>0.2049</v>
      </c>
      <c r="G714" s="16">
        <f>IF(D714=0,"",C714/D714)</f>
        <v>0.00138352050417505</v>
      </c>
      <c r="H714" s="16">
        <f>IF(MOD(ROW()-2,12)=0,"",(D714/E714)/(D713/E713)-1)</f>
        <v>-0.990001406541053</v>
      </c>
      <c r="I714" t="str">
        <f ca="1" t="array" ref="I714">IF(MOD(ROW()-1,12)=0,IFERROR(PRODUCT(1+OFFSET(G714,-11,0,12,1))-1,""),"")</f>
        <v/>
      </c>
      <c r="J714" s="23">
        <v>43678</v>
      </c>
      <c r="K714" s="13" t="str">
        <f t="shared" si="35"/>
        <v>August</v>
      </c>
      <c r="L714" s="13">
        <f t="shared" si="36"/>
        <v>2019</v>
      </c>
    </row>
    <row r="715" ht="28.8" spans="1:12">
      <c r="A715" s="18" t="s">
        <v>40</v>
      </c>
      <c r="B715" s="21" t="str">
        <f t="shared" si="34"/>
        <v>Cash/Money Market Fund</v>
      </c>
      <c r="C715" s="18">
        <v>393147271.65</v>
      </c>
      <c r="D715" s="18">
        <v>276922050465.95</v>
      </c>
      <c r="E715" s="18">
        <v>2601379359.91</v>
      </c>
      <c r="F715" s="18">
        <v>0.2049</v>
      </c>
      <c r="G715" s="18">
        <f>IF(D715=0,"",C715/D715)</f>
        <v>0.00141970374330426</v>
      </c>
      <c r="H715" s="18">
        <f>IF(MOD(ROW()-2,12)=0,"",(D715/E715)/(D714/E714)-1)</f>
        <v>0.00239114378519578</v>
      </c>
      <c r="I715" t="str">
        <f ca="1" t="array" ref="I715">IF(MOD(ROW()-1,12)=0,IFERROR(PRODUCT(1+OFFSET(G715,-11,0,12,1))-1,""),"")</f>
        <v/>
      </c>
      <c r="J715" s="24">
        <v>43647</v>
      </c>
      <c r="K715" s="13" t="str">
        <f t="shared" si="35"/>
        <v>July</v>
      </c>
      <c r="L715" s="13">
        <f t="shared" si="36"/>
        <v>2019</v>
      </c>
    </row>
    <row r="716" ht="28.8" spans="1:12">
      <c r="A716" s="16" t="s">
        <v>40</v>
      </c>
      <c r="B716" s="22" t="str">
        <f t="shared" si="34"/>
        <v>Cash/Money Market Fund</v>
      </c>
      <c r="C716" s="16">
        <v>373815218.77</v>
      </c>
      <c r="D716" s="16">
        <v>264629854365.61</v>
      </c>
      <c r="E716" s="16">
        <v>2488367139.42</v>
      </c>
      <c r="F716" s="16">
        <v>0.2049</v>
      </c>
      <c r="G716" s="16">
        <f>IF(D716=0,"",C716/D716)</f>
        <v>0.0014125965479826</v>
      </c>
      <c r="H716" s="16">
        <f>IF(MOD(ROW()-2,12)=0,"",(D716/E716)/(D715/E715)-1)</f>
        <v>-0.000988398604384599</v>
      </c>
      <c r="I716" t="str">
        <f ca="1" t="array" ref="I716">IF(MOD(ROW()-1,12)=0,IFERROR(PRODUCT(1+OFFSET(G716,-11,0,12,1))-1,""),"")</f>
        <v/>
      </c>
      <c r="J716" s="23">
        <v>43617</v>
      </c>
      <c r="K716" s="13" t="str">
        <f t="shared" si="35"/>
        <v>June</v>
      </c>
      <c r="L716" s="13">
        <f t="shared" si="36"/>
        <v>2019</v>
      </c>
    </row>
    <row r="717" ht="28.8" spans="1:12">
      <c r="A717" s="18" t="s">
        <v>40</v>
      </c>
      <c r="B717" s="21" t="str">
        <f t="shared" si="34"/>
        <v>Cash/Money Market Fund</v>
      </c>
      <c r="C717" s="18">
        <v>369503153.5</v>
      </c>
      <c r="D717" s="18">
        <v>262662127642.09</v>
      </c>
      <c r="E717" s="18">
        <v>248096229572.66</v>
      </c>
      <c r="F717" s="18">
        <v>0.2049</v>
      </c>
      <c r="G717" s="18">
        <f>IF(D717=0,"",C717/D717)</f>
        <v>0.00140676220366072</v>
      </c>
      <c r="H717" s="18">
        <f>IF(MOD(ROW()-2,12)=0,"",(D717/E717)/(D716/E716)-1)</f>
        <v>-0.990044732973042</v>
      </c>
      <c r="I717" t="str">
        <f ca="1" t="array" ref="I717">IF(MOD(ROW()-1,12)=0,IFERROR(PRODUCT(1+OFFSET(G717,-11,0,12,1))-1,""),"")</f>
        <v/>
      </c>
      <c r="J717" s="24">
        <v>43586</v>
      </c>
      <c r="K717" s="13" t="str">
        <f t="shared" si="35"/>
        <v>May</v>
      </c>
      <c r="L717" s="13">
        <f t="shared" si="36"/>
        <v>2019</v>
      </c>
    </row>
    <row r="718" ht="28.8" spans="1:12">
      <c r="A718" s="16" t="s">
        <v>40</v>
      </c>
      <c r="B718" s="22" t="str">
        <f t="shared" si="34"/>
        <v>Cash/Money Market Fund</v>
      </c>
      <c r="C718" s="16">
        <v>424497541.84</v>
      </c>
      <c r="D718" s="16">
        <v>267221265072.39</v>
      </c>
      <c r="E718" s="16">
        <v>253078328730.86</v>
      </c>
      <c r="F718" s="16">
        <v>0.2049</v>
      </c>
      <c r="G718" s="16">
        <f>IF(D718=0,"",C718/D718)</f>
        <v>0.00158856197962016</v>
      </c>
      <c r="H718" s="16">
        <f>IF(MOD(ROW()-2,12)=0,"",(D718/E718)/(D717/E717)-1)</f>
        <v>-0.00267027276876253</v>
      </c>
      <c r="I718" t="str">
        <f ca="1" t="array" ref="I718">IF(MOD(ROW()-1,12)=0,IFERROR(PRODUCT(1+OFFSET(G718,-11,0,12,1))-1,""),"")</f>
        <v/>
      </c>
      <c r="J718" s="23">
        <v>43556</v>
      </c>
      <c r="K718" s="13" t="str">
        <f t="shared" si="35"/>
        <v>April</v>
      </c>
      <c r="L718" s="13">
        <f t="shared" si="36"/>
        <v>2019</v>
      </c>
    </row>
    <row r="719" ht="28.8" spans="1:12">
      <c r="A719" s="18" t="s">
        <v>40</v>
      </c>
      <c r="B719" s="21" t="str">
        <f t="shared" si="34"/>
        <v>Cash/Money Market Fund</v>
      </c>
      <c r="C719" s="18">
        <v>360256238.93</v>
      </c>
      <c r="D719" s="18">
        <v>253388088710.7</v>
      </c>
      <c r="E719" s="18">
        <v>2395607155.54</v>
      </c>
      <c r="F719" s="18">
        <v>0.2049</v>
      </c>
      <c r="G719" s="18">
        <f>IF(D719=0,"",C719/D719)</f>
        <v>0.00142175680302524</v>
      </c>
      <c r="H719" s="18">
        <f>IF(MOD(ROW()-2,12)=0,"",(D719/E719)/(D718/E718)-1)</f>
        <v>99.1738893878253</v>
      </c>
      <c r="I719" t="str">
        <f ca="1" t="array" ref="I719">IF(MOD(ROW()-1,12)=0,IFERROR(PRODUCT(1+OFFSET(G719,-11,0,12,1))-1,""),"")</f>
        <v/>
      </c>
      <c r="J719" s="24">
        <v>43525</v>
      </c>
      <c r="K719" s="13" t="str">
        <f t="shared" si="35"/>
        <v>March</v>
      </c>
      <c r="L719" s="13">
        <f t="shared" si="36"/>
        <v>2019</v>
      </c>
    </row>
    <row r="720" ht="28.8" spans="1:12">
      <c r="A720" s="16" t="s">
        <v>40</v>
      </c>
      <c r="B720" s="22" t="str">
        <f t="shared" si="34"/>
        <v>Cash/Money Market Fund</v>
      </c>
      <c r="C720" s="16">
        <v>306586034.19</v>
      </c>
      <c r="D720" s="16">
        <v>240210259753.85</v>
      </c>
      <c r="E720" s="16">
        <v>2257632155.26</v>
      </c>
      <c r="F720" s="16">
        <v>0.2049</v>
      </c>
      <c r="G720" s="16">
        <f>IF(D720=0,"",C720/D720)</f>
        <v>0.00127632364456109</v>
      </c>
      <c r="H720" s="16">
        <f>IF(MOD(ROW()-2,12)=0,"",(D720/E720)/(D719/E719)-1)</f>
        <v>0.00593003790368996</v>
      </c>
      <c r="I720" t="str">
        <f ca="1" t="array" ref="I720">IF(MOD(ROW()-1,12)=0,IFERROR(PRODUCT(1+OFFSET(G720,-11,0,12,1))-1,""),"")</f>
        <v/>
      </c>
      <c r="J720" s="23">
        <v>43497</v>
      </c>
      <c r="K720" s="13" t="str">
        <f t="shared" si="35"/>
        <v>February</v>
      </c>
      <c r="L720" s="13">
        <f t="shared" si="36"/>
        <v>2019</v>
      </c>
    </row>
    <row r="721" ht="28.8" spans="1:12">
      <c r="A721" s="18" t="s">
        <v>40</v>
      </c>
      <c r="B721" s="21" t="str">
        <f t="shared" si="34"/>
        <v>Cash/Money Market Fund</v>
      </c>
      <c r="C721" s="18">
        <v>332306301.45</v>
      </c>
      <c r="D721" s="18">
        <v>231552356579.32</v>
      </c>
      <c r="E721" s="18">
        <v>2160416832.37</v>
      </c>
      <c r="F721" s="18">
        <v>0.2049</v>
      </c>
      <c r="G721" s="18">
        <f>IF(D721=0,"",C721/D721)</f>
        <v>0.00143512381544761</v>
      </c>
      <c r="H721" s="18">
        <f>IF(MOD(ROW()-2,12)=0,"",(D721/E721)/(D720/E720)-1)</f>
        <v>0.00733351172539765</v>
      </c>
      <c r="I721">
        <f ca="1" t="array" ref="I721">IF(MOD(ROW()-1,12)=0,IFERROR(PRODUCT(1+OFFSET(G721,-11,0,12,1))-1,""),"")</f>
        <v>0.0170206073847972</v>
      </c>
      <c r="J721" s="24">
        <v>43466</v>
      </c>
      <c r="K721" s="13" t="str">
        <f t="shared" si="35"/>
        <v>January</v>
      </c>
      <c r="L721" s="13">
        <f t="shared" si="36"/>
        <v>2019</v>
      </c>
    </row>
    <row r="722" spans="1:12">
      <c r="A722" s="16" t="s">
        <v>40</v>
      </c>
      <c r="B722" s="15" t="str">
        <f t="shared" si="34"/>
        <v>Cash/Money Market Fund</v>
      </c>
      <c r="C722" s="16">
        <v>319052994.37</v>
      </c>
      <c r="D722" s="16">
        <v>229848946477.83</v>
      </c>
      <c r="E722" s="16">
        <v>2298489464.78</v>
      </c>
      <c r="F722" s="16">
        <v>0.1466</v>
      </c>
      <c r="G722" s="16">
        <f>IF(D722=0,"",C722/D722)</f>
        <v>0.00138809857194962</v>
      </c>
      <c r="H722" s="16" t="str">
        <f>IF(MOD(ROW()-2,12)=0,"",(D722/E722)/(D721/E721)-1)</f>
        <v/>
      </c>
      <c r="I722" t="str">
        <f ca="1" t="array" ref="I722">IF(MOD(ROW()-1,12)=0,IFERROR(PRODUCT(1+OFFSET(G722,-11,0,12,1))-1,""),"")</f>
        <v/>
      </c>
      <c r="J722" s="23">
        <v>43465</v>
      </c>
      <c r="K722" s="13" t="str">
        <f t="shared" si="35"/>
        <v>December</v>
      </c>
      <c r="L722" s="13">
        <f t="shared" si="36"/>
        <v>2018</v>
      </c>
    </row>
    <row r="723" spans="1:12">
      <c r="A723" s="16" t="s">
        <v>40</v>
      </c>
      <c r="B723" s="15" t="str">
        <f t="shared" si="34"/>
        <v>Cash/Money Market Fund</v>
      </c>
      <c r="C723" s="16">
        <v>344327289.99</v>
      </c>
      <c r="D723" s="16">
        <v>229199873266.93</v>
      </c>
      <c r="E723" s="16">
        <v>2124856413.54</v>
      </c>
      <c r="F723" s="16">
        <v>0.1466</v>
      </c>
      <c r="G723" s="16">
        <f>IF(D723=0,"",C723/D723)</f>
        <v>0.00150230139782403</v>
      </c>
      <c r="H723" s="16">
        <f>IF(MOD(ROW()-2,12)=0,"",(D723/E723)/(D722/E722)-1)</f>
        <v>0.0786605241022085</v>
      </c>
      <c r="I723" t="str">
        <f ca="1" t="array" ref="I723">IF(MOD(ROW()-1,12)=0,IFERROR(PRODUCT(1+OFFSET(G723,-11,0,12,1))-1,""),"")</f>
        <v/>
      </c>
      <c r="J723" s="23">
        <v>43434</v>
      </c>
      <c r="K723" s="13" t="str">
        <f t="shared" si="35"/>
        <v>November</v>
      </c>
      <c r="L723" s="13">
        <f t="shared" si="36"/>
        <v>2018</v>
      </c>
    </row>
    <row r="724" spans="1:12">
      <c r="A724" s="16" t="s">
        <v>40</v>
      </c>
      <c r="B724" s="15" t="str">
        <f t="shared" si="34"/>
        <v>Cash/Money Market Fund</v>
      </c>
      <c r="C724" s="16">
        <v>339456101.86</v>
      </c>
      <c r="D724" s="16">
        <v>237464607034.14</v>
      </c>
      <c r="E724" s="16">
        <v>237464607034.14</v>
      </c>
      <c r="F724" s="16">
        <v>0.1466</v>
      </c>
      <c r="G724" s="16">
        <f>IF(D724=0,"",C724/D724)</f>
        <v>0.00142950187861552</v>
      </c>
      <c r="H724" s="16">
        <f>IF(MOD(ROW()-2,12)=0,"",(D724/E724)/(D723/E723)-1)</f>
        <v>-0.990729242633283</v>
      </c>
      <c r="I724" t="str">
        <f ca="1" t="array" ref="I724">IF(MOD(ROW()-1,12)=0,IFERROR(PRODUCT(1+OFFSET(G724,-11,0,12,1))-1,""),"")</f>
        <v/>
      </c>
      <c r="J724" s="23">
        <v>43404</v>
      </c>
      <c r="K724" s="13" t="str">
        <f t="shared" si="35"/>
        <v>October</v>
      </c>
      <c r="L724" s="13">
        <f t="shared" si="36"/>
        <v>2018</v>
      </c>
    </row>
    <row r="725" spans="1:12">
      <c r="A725" s="16" t="s">
        <v>40</v>
      </c>
      <c r="B725" s="15" t="str">
        <f t="shared" si="34"/>
        <v>Cash/Money Market Fund</v>
      </c>
      <c r="C725" s="16">
        <v>336128949.98</v>
      </c>
      <c r="D725" s="16">
        <v>239224329398.14</v>
      </c>
      <c r="E725" s="16">
        <v>2628603900</v>
      </c>
      <c r="F725" s="16">
        <v>0.1466</v>
      </c>
      <c r="G725" s="16">
        <f>IF(D725=0,"",C725/D725)</f>
        <v>0.00140507845011275</v>
      </c>
      <c r="H725" s="16">
        <f>IF(MOD(ROW()-2,12)=0,"",(D725/E725)/(D724/E724)-1)</f>
        <v>90.0081315021027</v>
      </c>
      <c r="I725" t="str">
        <f ca="1" t="array" ref="I725">IF(MOD(ROW()-1,12)=0,IFERROR(PRODUCT(1+OFFSET(G725,-11,0,12,1))-1,""),"")</f>
        <v/>
      </c>
      <c r="J725" s="23">
        <v>43373</v>
      </c>
      <c r="K725" s="13" t="str">
        <f t="shared" si="35"/>
        <v>September</v>
      </c>
      <c r="L725" s="13">
        <f t="shared" si="36"/>
        <v>2018</v>
      </c>
    </row>
    <row r="726" spans="1:12">
      <c r="A726" s="16" t="s">
        <v>40</v>
      </c>
      <c r="B726" s="15" t="str">
        <f t="shared" si="34"/>
        <v>Cash/Money Market Fund</v>
      </c>
      <c r="C726" s="16">
        <v>342303142.67</v>
      </c>
      <c r="D726" s="16">
        <v>246631153327.81</v>
      </c>
      <c r="E726" s="16">
        <v>2285014149.24</v>
      </c>
      <c r="F726" s="16">
        <v>0.1466</v>
      </c>
      <c r="G726" s="16">
        <f>IF(D726=0,"",C726/D726)</f>
        <v>0.00138791526557485</v>
      </c>
      <c r="H726" s="16">
        <f>IF(MOD(ROW()-2,12)=0,"",(D726/E726)/(D725/E725)-1)</f>
        <v>0.185984033403193</v>
      </c>
      <c r="I726" t="str">
        <f ca="1" t="array" ref="I726">IF(MOD(ROW()-1,12)=0,IFERROR(PRODUCT(1+OFFSET(G726,-11,0,12,1))-1,""),"")</f>
        <v/>
      </c>
      <c r="J726" s="23">
        <v>43343</v>
      </c>
      <c r="K726" s="13" t="str">
        <f t="shared" si="35"/>
        <v>August</v>
      </c>
      <c r="L726" s="13">
        <f t="shared" si="36"/>
        <v>2018</v>
      </c>
    </row>
    <row r="727" spans="1:12">
      <c r="A727" s="16" t="s">
        <v>40</v>
      </c>
      <c r="B727" s="15" t="str">
        <f t="shared" si="34"/>
        <v>Cash/Money Market Fund</v>
      </c>
      <c r="C727" s="16">
        <v>322542206.58</v>
      </c>
      <c r="D727" s="16">
        <v>242933356288.27</v>
      </c>
      <c r="E727" s="16">
        <v>2235018681.53</v>
      </c>
      <c r="F727" s="16">
        <v>0.1466</v>
      </c>
      <c r="G727" s="16">
        <f>IF(D727=0,"",C727/D727)</f>
        <v>0.00132769830997298</v>
      </c>
      <c r="H727" s="16">
        <f>IF(MOD(ROW()-2,12)=0,"",(D727/E727)/(D726/E726)-1)</f>
        <v>0.00704053635201163</v>
      </c>
      <c r="I727" t="str">
        <f ca="1" t="array" ref="I727">IF(MOD(ROW()-1,12)=0,IFERROR(PRODUCT(1+OFFSET(G727,-11,0,12,1))-1,""),"")</f>
        <v/>
      </c>
      <c r="J727" s="23">
        <v>43312</v>
      </c>
      <c r="K727" s="13" t="str">
        <f t="shared" si="35"/>
        <v>July</v>
      </c>
      <c r="L727" s="13">
        <f t="shared" si="36"/>
        <v>2018</v>
      </c>
    </row>
    <row r="728" spans="1:12">
      <c r="A728" s="16" t="s">
        <v>40</v>
      </c>
      <c r="B728" s="15" t="str">
        <f t="shared" si="34"/>
        <v>Cash/Money Market Fund</v>
      </c>
      <c r="C728" s="16">
        <v>316566443.57</v>
      </c>
      <c r="D728" s="16">
        <v>233333007363.93</v>
      </c>
      <c r="E728" s="16">
        <v>2445600407.58</v>
      </c>
      <c r="F728" s="16">
        <v>0.1466</v>
      </c>
      <c r="G728" s="16">
        <f>IF(D728=0,"",C728/D728)</f>
        <v>0.0013567152249328</v>
      </c>
      <c r="H728" s="16">
        <f>IF(MOD(ROW()-2,12)=0,"",(D728/E728)/(D727/E727)-1)</f>
        <v>-0.122222008165946</v>
      </c>
      <c r="I728" t="str">
        <f ca="1" t="array" ref="I728">IF(MOD(ROW()-1,12)=0,IFERROR(PRODUCT(1+OFFSET(G728,-11,0,12,1))-1,""),"")</f>
        <v/>
      </c>
      <c r="J728" s="23">
        <v>43281</v>
      </c>
      <c r="K728" s="13" t="str">
        <f t="shared" si="35"/>
        <v>June</v>
      </c>
      <c r="L728" s="13">
        <f t="shared" si="36"/>
        <v>2018</v>
      </c>
    </row>
    <row r="729" spans="1:12">
      <c r="A729" s="16" t="s">
        <v>40</v>
      </c>
      <c r="B729" s="15" t="str">
        <f t="shared" si="34"/>
        <v>Cash/Money Market Fund</v>
      </c>
      <c r="C729" s="16">
        <v>322363202.15</v>
      </c>
      <c r="D729" s="16">
        <v>230845234106.47</v>
      </c>
      <c r="E729" s="16">
        <v>2133749921.99</v>
      </c>
      <c r="F729" s="16">
        <v>0.1466</v>
      </c>
      <c r="G729" s="16">
        <f>IF(D729=0,"",C729/D729)</f>
        <v>0.00139644729248047</v>
      </c>
      <c r="H729" s="16">
        <f>IF(MOD(ROW()-2,12)=0,"",(D729/E729)/(D728/E728)-1)</f>
        <v>0.13393122360073</v>
      </c>
      <c r="I729" t="str">
        <f ca="1" t="array" ref="I729">IF(MOD(ROW()-1,12)=0,IFERROR(PRODUCT(1+OFFSET(G729,-11,0,12,1))-1,""),"")</f>
        <v/>
      </c>
      <c r="J729" s="23">
        <v>43251</v>
      </c>
      <c r="K729" s="13" t="str">
        <f t="shared" si="35"/>
        <v>May</v>
      </c>
      <c r="L729" s="13">
        <f t="shared" si="36"/>
        <v>2018</v>
      </c>
    </row>
    <row r="730" spans="1:12">
      <c r="A730" s="16" t="s">
        <v>40</v>
      </c>
      <c r="B730" s="15" t="str">
        <f t="shared" si="34"/>
        <v>Cash/Money Market Fund</v>
      </c>
      <c r="C730" s="16">
        <v>294891628.39</v>
      </c>
      <c r="D730" s="16">
        <v>219707359560.3</v>
      </c>
      <c r="E730" s="16">
        <v>1624691944.19</v>
      </c>
      <c r="F730" s="16">
        <v>0.1466</v>
      </c>
      <c r="G730" s="16">
        <f>IF(D730=0,"",C730/D730)</f>
        <v>0.00134220186788538</v>
      </c>
      <c r="H730" s="16">
        <f>IF(MOD(ROW()-2,12)=0,"",(D730/E730)/(D729/E729)-1)</f>
        <v>0.249960195062912</v>
      </c>
      <c r="I730" t="str">
        <f ca="1" t="array" ref="I730">IF(MOD(ROW()-1,12)=0,IFERROR(PRODUCT(1+OFFSET(G730,-11,0,12,1))-1,""),"")</f>
        <v/>
      </c>
      <c r="J730" s="23">
        <v>43220</v>
      </c>
      <c r="K730" s="13" t="str">
        <f t="shared" si="35"/>
        <v>April</v>
      </c>
      <c r="L730" s="13">
        <f t="shared" si="36"/>
        <v>2018</v>
      </c>
    </row>
    <row r="731" spans="1:12">
      <c r="A731" s="16" t="s">
        <v>40</v>
      </c>
      <c r="B731" s="15" t="str">
        <f t="shared" si="34"/>
        <v>Cash/Money Market Fund</v>
      </c>
      <c r="C731" s="16">
        <v>270039488.65</v>
      </c>
      <c r="D731" s="16">
        <v>211977128408.3</v>
      </c>
      <c r="E731" s="16">
        <v>1544674299.49</v>
      </c>
      <c r="F731" s="16">
        <v>0.1466</v>
      </c>
      <c r="G731" s="16">
        <f>IF(D731=0,"",C731/D731)</f>
        <v>0.00127390860833751</v>
      </c>
      <c r="H731" s="16">
        <f>IF(MOD(ROW()-2,12)=0,"",(D731/E731)/(D730/E730)-1)</f>
        <v>0.0147954379326547</v>
      </c>
      <c r="I731" t="str">
        <f ca="1" t="array" ref="I731">IF(MOD(ROW()-1,12)=0,IFERROR(PRODUCT(1+OFFSET(G731,-11,0,12,1))-1,""),"")</f>
        <v/>
      </c>
      <c r="J731" s="23">
        <v>43190</v>
      </c>
      <c r="K731" s="13" t="str">
        <f t="shared" si="35"/>
        <v>March</v>
      </c>
      <c r="L731" s="13">
        <f t="shared" si="36"/>
        <v>2018</v>
      </c>
    </row>
    <row r="732" spans="1:12">
      <c r="A732" s="16" t="s">
        <v>40</v>
      </c>
      <c r="B732" s="15" t="str">
        <f t="shared" si="34"/>
        <v>Cash/Money Market Fund</v>
      </c>
      <c r="C732" s="16">
        <v>254143500.64</v>
      </c>
      <c r="D732" s="16">
        <v>197833903006.74</v>
      </c>
      <c r="E732" s="16">
        <v>1328128863.67</v>
      </c>
      <c r="F732" s="16">
        <v>0.1466</v>
      </c>
      <c r="G732" s="16">
        <f>IF(D732=0,"",C732/D732)</f>
        <v>0.0012846306764283</v>
      </c>
      <c r="H732" s="16">
        <f>IF(MOD(ROW()-2,12)=0,"",(D732/E732)/(D731/E731)-1)</f>
        <v>0.0854464938867472</v>
      </c>
      <c r="I732" t="str">
        <f ca="1" t="array" ref="I732">IF(MOD(ROW()-1,12)=0,IFERROR(PRODUCT(1+OFFSET(G732,-11,0,12,1))-1,""),"")</f>
        <v/>
      </c>
      <c r="J732" s="23">
        <v>43159</v>
      </c>
      <c r="K732" s="13" t="str">
        <f t="shared" si="35"/>
        <v>February</v>
      </c>
      <c r="L732" s="13">
        <f t="shared" si="36"/>
        <v>2018</v>
      </c>
    </row>
    <row r="733" spans="1:12">
      <c r="A733" s="16" t="s">
        <v>40</v>
      </c>
      <c r="B733" s="15" t="str">
        <f t="shared" si="34"/>
        <v>Cash/Money Market Fund</v>
      </c>
      <c r="C733" s="16">
        <v>260759189.2</v>
      </c>
      <c r="D733" s="16">
        <v>188868603391.77</v>
      </c>
      <c r="E733" s="16">
        <v>1322254316</v>
      </c>
      <c r="F733" s="16">
        <v>0.1466</v>
      </c>
      <c r="G733" s="16">
        <f>IF(D733=0,"",C733/D733)</f>
        <v>0.00138063809715958</v>
      </c>
      <c r="H733" s="16">
        <f>IF(MOD(ROW()-2,12)=0,"",(D733/E733)/(D732/E732)-1)</f>
        <v>-0.041075816077533</v>
      </c>
      <c r="I733">
        <f ca="1" t="array" ref="I733">IF(MOD(ROW()-1,12)=0,IFERROR(PRODUCT(1+OFFSET(G733,-11,0,12,1))-1,""),"")</f>
        <v>0.0166000904536676</v>
      </c>
      <c r="J733" s="23">
        <v>43131</v>
      </c>
      <c r="K733" s="13" t="str">
        <f t="shared" si="35"/>
        <v>January</v>
      </c>
      <c r="L733" s="13">
        <f t="shared" si="36"/>
        <v>2018</v>
      </c>
    </row>
    <row r="734" spans="1:12">
      <c r="A734" s="18" t="s">
        <v>41</v>
      </c>
      <c r="B734" s="21" t="str">
        <f t="shared" si="34"/>
        <v>Income fund</v>
      </c>
      <c r="C734" s="18">
        <v>28508378.74</v>
      </c>
      <c r="D734" s="18">
        <v>21158578918.13</v>
      </c>
      <c r="E734" s="18">
        <v>61945092</v>
      </c>
      <c r="F734" s="18">
        <v>0.2049</v>
      </c>
      <c r="G734" s="18">
        <f>IF(D734=0,"",C734/D734)</f>
        <v>0.0013473673657531</v>
      </c>
      <c r="H734" s="18" t="str">
        <f>IF(MOD(ROW()-2,12)=0,"",(D734/E734)/(D733/E733)-1)</f>
        <v/>
      </c>
      <c r="I734" t="str">
        <f ca="1" t="array" ref="I734">IF(MOD(ROW()-1,12)=0,IFERROR(PRODUCT(1+OFFSET(G734,-11,0,12,1))-1,""),"")</f>
        <v/>
      </c>
      <c r="J734" s="24">
        <v>43466</v>
      </c>
      <c r="K734" s="13" t="str">
        <f t="shared" si="35"/>
        <v>January</v>
      </c>
      <c r="L734" s="13">
        <f t="shared" si="36"/>
        <v>2019</v>
      </c>
    </row>
    <row r="735" spans="1:12">
      <c r="A735" s="16" t="s">
        <v>41</v>
      </c>
      <c r="B735" s="22" t="str">
        <f t="shared" si="34"/>
        <v>Income fund</v>
      </c>
      <c r="C735" s="16">
        <v>32694386.354</v>
      </c>
      <c r="D735" s="16">
        <v>25224895049.742</v>
      </c>
      <c r="E735" s="16">
        <v>73072637</v>
      </c>
      <c r="F735" s="16">
        <v>0.2049</v>
      </c>
      <c r="G735" s="16">
        <f>IF(D735=0,"",C735/D735)</f>
        <v>0.00129611585259438</v>
      </c>
      <c r="H735" s="16">
        <f>IF(MOD(ROW()-2,12)=0,"",(D735/E735)/(D734/E734)-1)</f>
        <v>0.0106365357249341</v>
      </c>
      <c r="I735" t="str">
        <f ca="1" t="array" ref="I735">IF(MOD(ROW()-1,12)=0,IFERROR(PRODUCT(1+OFFSET(G735,-11,0,12,1))-1,""),"")</f>
        <v/>
      </c>
      <c r="J735" s="23">
        <v>43497</v>
      </c>
      <c r="K735" s="13" t="str">
        <f t="shared" si="35"/>
        <v>February</v>
      </c>
      <c r="L735" s="13">
        <f t="shared" si="36"/>
        <v>2019</v>
      </c>
    </row>
    <row r="736" spans="1:12">
      <c r="A736" s="18" t="s">
        <v>41</v>
      </c>
      <c r="B736" s="21" t="str">
        <f t="shared" si="34"/>
        <v>Income fund</v>
      </c>
      <c r="C736" s="18">
        <v>32694386.354</v>
      </c>
      <c r="D736" s="18">
        <v>25224895049.742</v>
      </c>
      <c r="E736" s="18">
        <v>73072637</v>
      </c>
      <c r="F736" s="18">
        <v>0.2049</v>
      </c>
      <c r="G736" s="18">
        <f>IF(D736=0,"",C736/D736)</f>
        <v>0.00129611585259438</v>
      </c>
      <c r="H736" s="18">
        <f>IF(MOD(ROW()-2,12)=0,"",(D736/E736)/(D735/E735)-1)</f>
        <v>0</v>
      </c>
      <c r="I736" t="str">
        <f ca="1" t="array" ref="I736">IF(MOD(ROW()-1,12)=0,IFERROR(PRODUCT(1+OFFSET(G736,-11,0,12,1))-1,""),"")</f>
        <v/>
      </c>
      <c r="J736" s="24">
        <v>43525</v>
      </c>
      <c r="K736" s="13" t="str">
        <f t="shared" si="35"/>
        <v>March</v>
      </c>
      <c r="L736" s="13">
        <f t="shared" si="36"/>
        <v>2019</v>
      </c>
    </row>
    <row r="737" spans="1:12">
      <c r="A737" s="16" t="s">
        <v>41</v>
      </c>
      <c r="B737" s="22" t="str">
        <f t="shared" si="34"/>
        <v>Income fund</v>
      </c>
      <c r="C737" s="16">
        <v>4365263027.3</v>
      </c>
      <c r="D737" s="16">
        <v>29163369011.035</v>
      </c>
      <c r="E737" s="16">
        <v>85900.067</v>
      </c>
      <c r="F737" s="16">
        <v>0.2049</v>
      </c>
      <c r="G737" s="16">
        <f>IF(D737=0,"",C737/D737)</f>
        <v>0.149683084476565</v>
      </c>
      <c r="H737" s="16">
        <f>IF(MOD(ROW()-2,12)=0,"",(D737/E737)/(D736/E736)-1)</f>
        <v>982.489217141415</v>
      </c>
      <c r="I737" t="str">
        <f ca="1" t="array" ref="I737">IF(MOD(ROW()-1,12)=0,IFERROR(PRODUCT(1+OFFSET(G737,-11,0,12,1))-1,""),"")</f>
        <v/>
      </c>
      <c r="J737" s="23">
        <v>43556</v>
      </c>
      <c r="K737" s="13" t="str">
        <f t="shared" si="35"/>
        <v>April</v>
      </c>
      <c r="L737" s="13">
        <f t="shared" si="36"/>
        <v>2019</v>
      </c>
    </row>
    <row r="738" spans="1:12">
      <c r="A738" s="18" t="s">
        <v>41</v>
      </c>
      <c r="B738" s="21" t="str">
        <f t="shared" si="34"/>
        <v>Income fund</v>
      </c>
      <c r="C738" s="18">
        <v>43760364.615</v>
      </c>
      <c r="D738" s="18">
        <v>36116072487.594</v>
      </c>
      <c r="E738" s="18">
        <v>105567113</v>
      </c>
      <c r="F738" s="18">
        <v>0.2049</v>
      </c>
      <c r="G738" s="18">
        <f>IF(D738=0,"",C738/D738)</f>
        <v>0.00121165900943498</v>
      </c>
      <c r="H738" s="18">
        <f>IF(MOD(ROW()-2,12)=0,"",(D738/E738)/(D737/E737)-1)</f>
        <v>-0.998992308301888</v>
      </c>
      <c r="I738" t="str">
        <f ca="1" t="array" ref="I738">IF(MOD(ROW()-1,12)=0,IFERROR(PRODUCT(1+OFFSET(G738,-11,0,12,1))-1,""),"")</f>
        <v/>
      </c>
      <c r="J738" s="24">
        <v>43586</v>
      </c>
      <c r="K738" s="13" t="str">
        <f t="shared" si="35"/>
        <v>May</v>
      </c>
      <c r="L738" s="13">
        <f t="shared" si="36"/>
        <v>2019</v>
      </c>
    </row>
    <row r="739" spans="1:12">
      <c r="A739" s="16" t="s">
        <v>41</v>
      </c>
      <c r="B739" s="22" t="str">
        <f t="shared" si="34"/>
        <v>Income fund</v>
      </c>
      <c r="C739" s="16">
        <v>51570272.952</v>
      </c>
      <c r="D739" s="16">
        <v>42877748474.352</v>
      </c>
      <c r="E739" s="16">
        <v>125173542</v>
      </c>
      <c r="F739" s="16">
        <v>0.2049</v>
      </c>
      <c r="G739" s="16">
        <f>IF(D739=0,"",C739/D739)</f>
        <v>0.00120272809993388</v>
      </c>
      <c r="H739" s="16">
        <f>IF(MOD(ROW()-2,12)=0,"",(D739/E739)/(D738/E738)-1)</f>
        <v>0.00126159780373847</v>
      </c>
      <c r="I739" t="str">
        <f ca="1" t="array" ref="I739">IF(MOD(ROW()-1,12)=0,IFERROR(PRODUCT(1+OFFSET(G739,-11,0,12,1))-1,""),"")</f>
        <v/>
      </c>
      <c r="J739" s="23">
        <v>43617</v>
      </c>
      <c r="K739" s="13" t="str">
        <f t="shared" si="35"/>
        <v>June</v>
      </c>
      <c r="L739" s="13">
        <f t="shared" si="36"/>
        <v>2019</v>
      </c>
    </row>
    <row r="740" spans="1:12">
      <c r="A740" s="18" t="s">
        <v>41</v>
      </c>
      <c r="B740" s="21" t="str">
        <f t="shared" si="34"/>
        <v>Income fund</v>
      </c>
      <c r="C740" s="18">
        <v>72703440.3115</v>
      </c>
      <c r="D740" s="18">
        <v>48448028957.584</v>
      </c>
      <c r="E740" s="18">
        <v>139499718</v>
      </c>
      <c r="F740" s="18">
        <v>0.2049</v>
      </c>
      <c r="G740" s="18">
        <f>IF(D740=0,"",C740/D740)</f>
        <v>0.00150064805268242</v>
      </c>
      <c r="H740" s="18">
        <f>IF(MOD(ROW()-2,12)=0,"",(D740/E740)/(D739/E739)-1)</f>
        <v>0.0138725211011941</v>
      </c>
      <c r="I740" t="str">
        <f ca="1" t="array" ref="I740">IF(MOD(ROW()-1,12)=0,IFERROR(PRODUCT(1+OFFSET(G740,-11,0,12,1))-1,""),"")</f>
        <v/>
      </c>
      <c r="J740" s="24">
        <v>43647</v>
      </c>
      <c r="K740" s="13" t="str">
        <f t="shared" si="35"/>
        <v>July</v>
      </c>
      <c r="L740" s="13">
        <f t="shared" si="36"/>
        <v>2019</v>
      </c>
    </row>
    <row r="741" spans="1:12">
      <c r="A741" s="16" t="s">
        <v>41</v>
      </c>
      <c r="B741" s="22" t="str">
        <f t="shared" si="34"/>
        <v>Income fund</v>
      </c>
      <c r="C741" s="16">
        <v>59436579</v>
      </c>
      <c r="D741" s="16">
        <v>44004258067.85</v>
      </c>
      <c r="E741" s="16">
        <v>38592359684</v>
      </c>
      <c r="F741" s="16">
        <v>0.2049</v>
      </c>
      <c r="G741" s="16">
        <f>IF(D741=0,"",C741/D741)</f>
        <v>0.00135070062784276</v>
      </c>
      <c r="H741" s="16">
        <f>IF(MOD(ROW()-2,12)=0,"",(D741/E741)/(D740/E740)-1)</f>
        <v>-0.996716851053512</v>
      </c>
      <c r="I741" t="str">
        <f ca="1" t="array" ref="I741">IF(MOD(ROW()-1,12)=0,IFERROR(PRODUCT(1+OFFSET(G741,-11,0,12,1))-1,""),"")</f>
        <v/>
      </c>
      <c r="J741" s="23">
        <v>43678</v>
      </c>
      <c r="K741" s="13" t="str">
        <f t="shared" si="35"/>
        <v>August</v>
      </c>
      <c r="L741" s="13">
        <f t="shared" si="36"/>
        <v>2019</v>
      </c>
    </row>
    <row r="742" spans="1:12">
      <c r="A742" s="18" t="s">
        <v>41</v>
      </c>
      <c r="B742" s="21" t="str">
        <f t="shared" si="34"/>
        <v>Income fund</v>
      </c>
      <c r="C742" s="18">
        <v>66189043.43</v>
      </c>
      <c r="D742" s="18">
        <v>48395942117.89</v>
      </c>
      <c r="E742" s="18">
        <v>42245995849</v>
      </c>
      <c r="F742" s="18">
        <v>0.2049</v>
      </c>
      <c r="G742" s="18">
        <f>IF(D742=0,"",C742/D742)</f>
        <v>0.00136765688471911</v>
      </c>
      <c r="H742" s="18">
        <f>IF(MOD(ROW()-2,12)=0,"",(D742/E742)/(D741/E741)-1)</f>
        <v>0.00468525251979424</v>
      </c>
      <c r="I742" t="str">
        <f ca="1" t="array" ref="I742">IF(MOD(ROW()-1,12)=0,IFERROR(PRODUCT(1+OFFSET(G742,-11,0,12,1))-1,""),"")</f>
        <v/>
      </c>
      <c r="J742" s="24">
        <v>43709</v>
      </c>
      <c r="K742" s="13" t="str">
        <f t="shared" si="35"/>
        <v>September</v>
      </c>
      <c r="L742" s="13">
        <f t="shared" si="36"/>
        <v>2019</v>
      </c>
    </row>
    <row r="743" spans="1:12">
      <c r="A743" s="16" t="s">
        <v>41</v>
      </c>
      <c r="B743" s="22" t="str">
        <f t="shared" si="34"/>
        <v>Income fund</v>
      </c>
      <c r="C743" s="16">
        <v>78089358.11</v>
      </c>
      <c r="D743" s="16">
        <v>61488288926.56</v>
      </c>
      <c r="E743" s="16">
        <v>53433446091</v>
      </c>
      <c r="F743" s="16">
        <v>0.2049</v>
      </c>
      <c r="G743" s="16">
        <f>IF(D743=0,"",C743/D743)</f>
        <v>0.00126998749637135</v>
      </c>
      <c r="H743" s="16">
        <f>IF(MOD(ROW()-2,12)=0,"",(D743/E743)/(D742/E742)-1)</f>
        <v>0.00451361417368656</v>
      </c>
      <c r="I743" t="str">
        <f ca="1" t="array" ref="I743">IF(MOD(ROW()-1,12)=0,IFERROR(PRODUCT(1+OFFSET(G743,-11,0,12,1))-1,""),"")</f>
        <v/>
      </c>
      <c r="J743" s="23">
        <v>43739</v>
      </c>
      <c r="K743" s="13" t="str">
        <f t="shared" si="35"/>
        <v>October</v>
      </c>
      <c r="L743" s="13">
        <f t="shared" si="36"/>
        <v>2019</v>
      </c>
    </row>
    <row r="744" spans="1:12">
      <c r="A744" s="18" t="s">
        <v>41</v>
      </c>
      <c r="B744" s="21" t="str">
        <f t="shared" si="34"/>
        <v>Income fund</v>
      </c>
      <c r="C744" s="18">
        <v>81799200.6545</v>
      </c>
      <c r="D744" s="18">
        <v>63309563024.26</v>
      </c>
      <c r="E744" s="18">
        <v>54793953440.35</v>
      </c>
      <c r="F744" s="18">
        <v>0.2049</v>
      </c>
      <c r="G744" s="18">
        <f>IF(D744=0,"",C744/D744)</f>
        <v>0.00129205125966759</v>
      </c>
      <c r="H744" s="18">
        <f>IF(MOD(ROW()-2,12)=0,"",(D744/E744)/(D743/E743)-1)</f>
        <v>0.00405489057190356</v>
      </c>
      <c r="I744" t="str">
        <f ca="1" t="array" ref="I744">IF(MOD(ROW()-1,12)=0,IFERROR(PRODUCT(1+OFFSET(G744,-11,0,12,1))-1,""),"")</f>
        <v/>
      </c>
      <c r="J744" s="24">
        <v>43770</v>
      </c>
      <c r="K744" s="13" t="str">
        <f t="shared" si="35"/>
        <v>November</v>
      </c>
      <c r="L744" s="13">
        <f t="shared" si="36"/>
        <v>2019</v>
      </c>
    </row>
    <row r="745" spans="1:12">
      <c r="A745" s="16" t="s">
        <v>41</v>
      </c>
      <c r="B745" s="22" t="str">
        <f t="shared" si="34"/>
        <v>Income fund</v>
      </c>
      <c r="C745" s="16">
        <v>114188895.6</v>
      </c>
      <c r="D745" s="16">
        <v>68968778819.69</v>
      </c>
      <c r="E745" s="16">
        <v>60970241752</v>
      </c>
      <c r="F745" s="16">
        <v>0.2049</v>
      </c>
      <c r="G745" s="16">
        <f>IF(D745=0,"",C745/D745)</f>
        <v>0.00165566068522878</v>
      </c>
      <c r="H745" s="16">
        <f>IF(MOD(ROW()-2,12)=0,"",(D745/E745)/(D744/E744)-1)</f>
        <v>-0.0209656271186436</v>
      </c>
      <c r="I745">
        <f ca="1" t="array" ref="I745">IF(MOD(ROW()-1,12)=0,IFERROR(PRODUCT(1+OFFSET(G745,-11,0,12,1))-1,""),"")</f>
        <v>0.166802376657036</v>
      </c>
      <c r="J745" s="23">
        <v>43800</v>
      </c>
      <c r="K745" s="13" t="str">
        <f t="shared" si="35"/>
        <v>December</v>
      </c>
      <c r="L745" s="13">
        <f t="shared" si="36"/>
        <v>2019</v>
      </c>
    </row>
    <row r="746" spans="1:12">
      <c r="A746" s="18" t="s">
        <v>42</v>
      </c>
      <c r="B746" s="21" t="str">
        <f t="shared" si="34"/>
        <v>Ethical fund</v>
      </c>
      <c r="C746" s="18">
        <v>329566.22</v>
      </c>
      <c r="D746" s="18">
        <v>177628438.93</v>
      </c>
      <c r="E746" s="18">
        <v>1094446.86</v>
      </c>
      <c r="F746" s="18">
        <v>0.2049</v>
      </c>
      <c r="G746" s="18">
        <f>IF(D746=0,"",C746/D746)</f>
        <v>0.00185536855463711</v>
      </c>
      <c r="H746" s="18" t="str">
        <f>IF(MOD(ROW()-2,12)=0,"",(D746/E746)/(D745/E745)-1)</f>
        <v/>
      </c>
      <c r="I746" t="str">
        <f ca="1" t="array" ref="I746">IF(MOD(ROW()-1,12)=0,IFERROR(PRODUCT(1+OFFSET(G746,-11,0,12,1))-1,""),"")</f>
        <v/>
      </c>
      <c r="J746" s="24">
        <v>43466</v>
      </c>
      <c r="K746" s="13" t="str">
        <f t="shared" si="35"/>
        <v>January</v>
      </c>
      <c r="L746" s="13">
        <f t="shared" si="36"/>
        <v>2019</v>
      </c>
    </row>
    <row r="747" spans="1:12">
      <c r="A747" s="16" t="s">
        <v>42</v>
      </c>
      <c r="B747" s="22" t="str">
        <f t="shared" si="34"/>
        <v>Ethical fund</v>
      </c>
      <c r="C747" s="16">
        <v>292620.34</v>
      </c>
      <c r="D747" s="16">
        <v>183627555.99</v>
      </c>
      <c r="E747" s="16">
        <v>1083840.95</v>
      </c>
      <c r="F747" s="16">
        <v>0.2049</v>
      </c>
      <c r="G747" s="16">
        <f>IF(D747=0,"",C747/D747)</f>
        <v>0.00159355352971063</v>
      </c>
      <c r="H747" s="16">
        <f>IF(MOD(ROW()-2,12)=0,"",(D747/E747)/(D746/E746)-1)</f>
        <v>0.0438893789212726</v>
      </c>
      <c r="I747" t="str">
        <f ca="1" t="array" ref="I747">IF(MOD(ROW()-1,12)=0,IFERROR(PRODUCT(1+OFFSET(G747,-11,0,12,1))-1,""),"")</f>
        <v/>
      </c>
      <c r="J747" s="23">
        <v>43497</v>
      </c>
      <c r="K747" s="13" t="str">
        <f t="shared" si="35"/>
        <v>February</v>
      </c>
      <c r="L747" s="13">
        <f t="shared" si="36"/>
        <v>2019</v>
      </c>
    </row>
    <row r="748" spans="1:12">
      <c r="A748" s="18" t="s">
        <v>42</v>
      </c>
      <c r="B748" s="21" t="str">
        <f t="shared" si="34"/>
        <v>Ethical fund</v>
      </c>
      <c r="C748" s="18">
        <v>303036.41</v>
      </c>
      <c r="D748" s="18">
        <v>182151645.14</v>
      </c>
      <c r="E748" s="18">
        <v>1084393.99</v>
      </c>
      <c r="F748" s="18">
        <v>0.2049</v>
      </c>
      <c r="G748" s="18">
        <f>IF(D748=0,"",C748/D748)</f>
        <v>0.00166364904235199</v>
      </c>
      <c r="H748" s="18">
        <f>IF(MOD(ROW()-2,12)=0,"",(D748/E748)/(D747/E747)-1)</f>
        <v>-0.0085434237989126</v>
      </c>
      <c r="I748" t="str">
        <f ca="1" t="array" ref="I748">IF(MOD(ROW()-1,12)=0,IFERROR(PRODUCT(1+OFFSET(G748,-11,0,12,1))-1,""),"")</f>
        <v/>
      </c>
      <c r="J748" s="24">
        <v>43525</v>
      </c>
      <c r="K748" s="13" t="str">
        <f t="shared" si="35"/>
        <v>March</v>
      </c>
      <c r="L748" s="13">
        <f t="shared" si="36"/>
        <v>2019</v>
      </c>
    </row>
    <row r="749" spans="1:12">
      <c r="A749" s="16" t="s">
        <v>42</v>
      </c>
      <c r="B749" s="22" t="str">
        <f t="shared" si="34"/>
        <v>Ethical fund</v>
      </c>
      <c r="C749" s="16">
        <v>1205176.1</v>
      </c>
      <c r="D749" s="16">
        <v>172863643.74</v>
      </c>
      <c r="E749" s="16">
        <v>1068579.09</v>
      </c>
      <c r="F749" s="16">
        <v>0.2049</v>
      </c>
      <c r="G749" s="16">
        <f>IF(D749=0,"",C749/D749)</f>
        <v>0.00697183094099692</v>
      </c>
      <c r="H749" s="16">
        <f>IF(MOD(ROW()-2,12)=0,"",(D749/E749)/(D748/E748)-1)</f>
        <v>-0.0369452105547067</v>
      </c>
      <c r="I749" t="str">
        <f ca="1" t="array" ref="I749">IF(MOD(ROW()-1,12)=0,IFERROR(PRODUCT(1+OFFSET(G749,-11,0,12,1))-1,""),"")</f>
        <v/>
      </c>
      <c r="J749" s="23">
        <v>43556</v>
      </c>
      <c r="K749" s="13" t="str">
        <f t="shared" si="35"/>
        <v>April</v>
      </c>
      <c r="L749" s="13">
        <f t="shared" si="36"/>
        <v>2019</v>
      </c>
    </row>
    <row r="750" spans="1:12">
      <c r="A750" s="18" t="s">
        <v>42</v>
      </c>
      <c r="B750" s="21" t="str">
        <f t="shared" si="34"/>
        <v>Ethical fund</v>
      </c>
      <c r="C750" s="18">
        <v>393108.67</v>
      </c>
      <c r="D750" s="18">
        <v>172607106.47</v>
      </c>
      <c r="E750" s="18">
        <v>1078760.48</v>
      </c>
      <c r="F750" s="18">
        <v>0.2049</v>
      </c>
      <c r="G750" s="18">
        <f>IF(D750=0,"",C750/D750)</f>
        <v>0.00227747673916499</v>
      </c>
      <c r="H750" s="18">
        <f>IF(MOD(ROW()-2,12)=0,"",(D750/E750)/(D749/E749)-1)</f>
        <v>-0.0109080826637332</v>
      </c>
      <c r="I750" t="str">
        <f ca="1" t="array" ref="I750">IF(MOD(ROW()-1,12)=0,IFERROR(PRODUCT(1+OFFSET(G750,-11,0,12,1))-1,""),"")</f>
        <v/>
      </c>
      <c r="J750" s="24">
        <v>43586</v>
      </c>
      <c r="K750" s="13" t="str">
        <f t="shared" si="35"/>
        <v>May</v>
      </c>
      <c r="L750" s="13">
        <f t="shared" si="36"/>
        <v>2019</v>
      </c>
    </row>
    <row r="751" spans="1:12">
      <c r="A751" s="16" t="s">
        <v>42</v>
      </c>
      <c r="B751" s="22" t="str">
        <f t="shared" si="34"/>
        <v>Ethical fund</v>
      </c>
      <c r="C751" s="16">
        <v>305846.46</v>
      </c>
      <c r="D751" s="16">
        <v>171663586.15</v>
      </c>
      <c r="E751" s="16">
        <v>1105162.46</v>
      </c>
      <c r="F751" s="16">
        <v>0.2049</v>
      </c>
      <c r="G751" s="16">
        <f>IF(D751=0,"",C751/D751)</f>
        <v>0.00178166183556687</v>
      </c>
      <c r="H751" s="16">
        <f>IF(MOD(ROW()-2,12)=0,"",(D751/E751)/(D750/E750)-1)</f>
        <v>-0.0292253832971242</v>
      </c>
      <c r="I751" t="str">
        <f ca="1" t="array" ref="I751">IF(MOD(ROW()-1,12)=0,IFERROR(PRODUCT(1+OFFSET(G751,-11,0,12,1))-1,""),"")</f>
        <v/>
      </c>
      <c r="J751" s="23">
        <v>43617</v>
      </c>
      <c r="K751" s="13" t="str">
        <f t="shared" si="35"/>
        <v>June</v>
      </c>
      <c r="L751" s="13">
        <f t="shared" si="36"/>
        <v>2019</v>
      </c>
    </row>
    <row r="752" spans="1:12">
      <c r="A752" s="18" t="s">
        <v>42</v>
      </c>
      <c r="B752" s="21" t="str">
        <f t="shared" si="34"/>
        <v>Ethical fund</v>
      </c>
      <c r="C752" s="18">
        <v>253740.5</v>
      </c>
      <c r="D752" s="18">
        <v>205413713.06</v>
      </c>
      <c r="E752" s="18">
        <v>1387353.25</v>
      </c>
      <c r="F752" s="18">
        <v>0.2049</v>
      </c>
      <c r="G752" s="18">
        <f>IF(D752=0,"",C752/D752)</f>
        <v>0.0012352656315885</v>
      </c>
      <c r="H752" s="18">
        <f>IF(MOD(ROW()-2,12)=0,"",(D752/E752)/(D751/E751)-1)</f>
        <v>-0.0467862012231295</v>
      </c>
      <c r="I752" t="str">
        <f ca="1" t="array" ref="I752">IF(MOD(ROW()-1,12)=0,IFERROR(PRODUCT(1+OFFSET(G752,-11,0,12,1))-1,""),"")</f>
        <v/>
      </c>
      <c r="J752" s="24">
        <v>43647</v>
      </c>
      <c r="K752" s="13" t="str">
        <f t="shared" si="35"/>
        <v>July</v>
      </c>
      <c r="L752" s="13">
        <f t="shared" si="36"/>
        <v>2019</v>
      </c>
    </row>
    <row r="753" spans="1:12">
      <c r="A753" s="16" t="s">
        <v>42</v>
      </c>
      <c r="B753" s="22" t="str">
        <f t="shared" si="34"/>
        <v>Ethical fund</v>
      </c>
      <c r="C753" s="16">
        <v>1095239.73</v>
      </c>
      <c r="D753" s="16">
        <v>147602149.83</v>
      </c>
      <c r="E753" s="16">
        <v>1040109.21</v>
      </c>
      <c r="F753" s="16">
        <v>0.2049</v>
      </c>
      <c r="G753" s="16">
        <f>IF(D753=0,"",C753/D753)</f>
        <v>0.00742021529673813</v>
      </c>
      <c r="H753" s="16">
        <f>IF(MOD(ROW()-2,12)=0,"",(D753/E753)/(D752/E752)-1)</f>
        <v>-0.0415458019291224</v>
      </c>
      <c r="I753" t="str">
        <f ca="1" t="array" ref="I753">IF(MOD(ROW()-1,12)=0,IFERROR(PRODUCT(1+OFFSET(G753,-11,0,12,1))-1,""),"")</f>
        <v/>
      </c>
      <c r="J753" s="23">
        <v>43678</v>
      </c>
      <c r="K753" s="13" t="str">
        <f t="shared" si="35"/>
        <v>August</v>
      </c>
      <c r="L753" s="13">
        <f t="shared" si="36"/>
        <v>2019</v>
      </c>
    </row>
    <row r="754" spans="1:12">
      <c r="A754" s="18" t="s">
        <v>42</v>
      </c>
      <c r="B754" s="21" t="str">
        <f t="shared" si="34"/>
        <v>Ethical fund</v>
      </c>
      <c r="C754" s="18">
        <v>309120.79</v>
      </c>
      <c r="D754" s="18">
        <v>156261268.04</v>
      </c>
      <c r="E754" s="18">
        <v>1047295.8</v>
      </c>
      <c r="F754" s="18">
        <v>0.2049</v>
      </c>
      <c r="G754" s="18">
        <f>IF(D754=0,"",C754/D754)</f>
        <v>0.00197823039501299</v>
      </c>
      <c r="H754" s="18">
        <f>IF(MOD(ROW()-2,12)=0,"",(D754/E754)/(D753/E753)-1)</f>
        <v>0.0514006503371052</v>
      </c>
      <c r="I754" t="str">
        <f ca="1" t="array" ref="I754">IF(MOD(ROW()-1,12)=0,IFERROR(PRODUCT(1+OFFSET(G754,-11,0,12,1))-1,""),"")</f>
        <v/>
      </c>
      <c r="J754" s="24">
        <v>43709</v>
      </c>
      <c r="K754" s="13" t="str">
        <f t="shared" si="35"/>
        <v>September</v>
      </c>
      <c r="L754" s="13">
        <f t="shared" si="36"/>
        <v>2019</v>
      </c>
    </row>
    <row r="755" spans="1:12">
      <c r="A755" s="16" t="s">
        <v>42</v>
      </c>
      <c r="B755" s="22" t="str">
        <f t="shared" si="34"/>
        <v>Ethical fund</v>
      </c>
      <c r="C755" s="16">
        <v>261845.07</v>
      </c>
      <c r="D755" s="16">
        <v>158248157.25</v>
      </c>
      <c r="E755" s="16">
        <v>1068943.58</v>
      </c>
      <c r="F755" s="16">
        <v>0.2049</v>
      </c>
      <c r="G755" s="16">
        <f>IF(D755=0,"",C755/D755)</f>
        <v>0.00165464846194915</v>
      </c>
      <c r="H755" s="16">
        <f>IF(MOD(ROW()-2,12)=0,"",(D755/E755)/(D754/E754)-1)</f>
        <v>-0.00779389281788312</v>
      </c>
      <c r="I755" t="str">
        <f ca="1" t="array" ref="I755">IF(MOD(ROW()-1,12)=0,IFERROR(PRODUCT(1+OFFSET(G755,-11,0,12,1))-1,""),"")</f>
        <v/>
      </c>
      <c r="J755" s="23">
        <v>43739</v>
      </c>
      <c r="K755" s="13" t="str">
        <f t="shared" si="35"/>
        <v>October</v>
      </c>
      <c r="L755" s="13">
        <f t="shared" si="36"/>
        <v>2019</v>
      </c>
    </row>
    <row r="756" spans="1:12">
      <c r="A756" s="18" t="s">
        <v>42</v>
      </c>
      <c r="B756" s="21" t="str">
        <f t="shared" si="34"/>
        <v>Ethical fund</v>
      </c>
      <c r="C756" s="18">
        <v>282815.06</v>
      </c>
      <c r="D756" s="18">
        <v>158555864.38</v>
      </c>
      <c r="E756" s="18">
        <v>1070019.64</v>
      </c>
      <c r="F756" s="18">
        <v>0.2049</v>
      </c>
      <c r="G756" s="18">
        <f>IF(D756=0,"",C756/D756)</f>
        <v>0.00178369347047421</v>
      </c>
      <c r="H756" s="18">
        <f>IF(MOD(ROW()-2,12)=0,"",(D756/E756)/(D755/E755)-1)</f>
        <v>0.000936858954015518</v>
      </c>
      <c r="I756" t="str">
        <f ca="1" t="array" ref="I756">IF(MOD(ROW()-1,12)=0,IFERROR(PRODUCT(1+OFFSET(G756,-11,0,12,1))-1,""),"")</f>
        <v/>
      </c>
      <c r="J756" s="24">
        <v>43770</v>
      </c>
      <c r="K756" s="13" t="str">
        <f t="shared" si="35"/>
        <v>November</v>
      </c>
      <c r="L756" s="13">
        <f t="shared" si="36"/>
        <v>2019</v>
      </c>
    </row>
    <row r="757" spans="1:12">
      <c r="A757" s="16" t="s">
        <v>42</v>
      </c>
      <c r="B757" s="22" t="str">
        <f t="shared" si="34"/>
        <v>Ethical fund</v>
      </c>
      <c r="C757" s="16">
        <v>278825.39</v>
      </c>
      <c r="D757" s="16">
        <v>172933024.71</v>
      </c>
      <c r="E757" s="16">
        <v>1095638.62</v>
      </c>
      <c r="F757" s="16">
        <v>0.2049</v>
      </c>
      <c r="G757" s="16">
        <f>IF(D757=0,"",C757/D757)</f>
        <v>0.00161233165537685</v>
      </c>
      <c r="H757" s="16">
        <f>IF(MOD(ROW()-2,12)=0,"",(D757/E757)/(D756/E756)-1)</f>
        <v>0.0651727438735461</v>
      </c>
      <c r="I757">
        <f ca="1" t="array" ref="I757">IF(MOD(ROW()-1,12)=0,IFERROR(PRODUCT(1+OFFSET(G757,-11,0,12,1))-1,""),"")</f>
        <v>0.0322705820778169</v>
      </c>
      <c r="J757" s="23">
        <v>43800</v>
      </c>
      <c r="K757" s="13" t="str">
        <f t="shared" si="35"/>
        <v>December</v>
      </c>
      <c r="L757" s="13">
        <f t="shared" si="36"/>
        <v>2019</v>
      </c>
    </row>
    <row r="758" spans="1:12">
      <c r="A758" s="17" t="s">
        <v>42</v>
      </c>
      <c r="B758" s="17" t="str">
        <f t="shared" si="34"/>
        <v>Ethical fund</v>
      </c>
      <c r="C758" s="20">
        <v>345263.56</v>
      </c>
      <c r="D758" s="18">
        <v>180410125.85</v>
      </c>
      <c r="E758" s="18">
        <v>1100917.03</v>
      </c>
      <c r="F758" s="18">
        <v>-0.1028</v>
      </c>
      <c r="G758" s="17">
        <f>IF(D758=0,"",C758/D758)</f>
        <v>0.00191377040713926</v>
      </c>
      <c r="H758" s="17" t="str">
        <f>IF(MOD(ROW()-2,12)=0,"",(D758/E758)/(D757/E757)-1)</f>
        <v/>
      </c>
      <c r="I758" s="13" t="str">
        <f ca="1" t="array" ref="I758">IF(MOD(ROW()-1,12)=0,IFERROR(PRODUCT(1+OFFSET(G758,-11,0,12,1))-1,""),"")</f>
        <v/>
      </c>
      <c r="J758" s="24">
        <v>43861</v>
      </c>
      <c r="K758" s="13" t="str">
        <f t="shared" si="35"/>
        <v>January</v>
      </c>
      <c r="L758" s="13">
        <f t="shared" si="36"/>
        <v>2020</v>
      </c>
    </row>
    <row r="759" spans="1:12">
      <c r="A759" s="15" t="s">
        <v>42</v>
      </c>
      <c r="B759" s="15" t="str">
        <f t="shared" si="34"/>
        <v>Ethical fund</v>
      </c>
      <c r="C759" s="19">
        <v>351239.22</v>
      </c>
      <c r="D759" s="16">
        <v>179299662.66</v>
      </c>
      <c r="E759" s="16">
        <v>1124423.69</v>
      </c>
      <c r="F759" s="16">
        <v>-0.1028</v>
      </c>
      <c r="G759" s="15">
        <f>IF(D759=0,"",C759/D759)</f>
        <v>0.00195895081334338</v>
      </c>
      <c r="H759" s="15">
        <f>IF(MOD(ROW()-2,12)=0,"",(D759/E759)/(D758/E758)-1)</f>
        <v>-0.0269320557342649</v>
      </c>
      <c r="I759" s="13" t="str">
        <f ca="1" t="array" ref="I759">IF(MOD(ROW()-1,12)=0,IFERROR(PRODUCT(1+OFFSET(G759,-11,0,12,1))-1,""),"")</f>
        <v/>
      </c>
      <c r="J759" s="23">
        <v>43889</v>
      </c>
      <c r="K759" s="13" t="str">
        <f t="shared" si="35"/>
        <v>February</v>
      </c>
      <c r="L759" s="13">
        <f t="shared" si="36"/>
        <v>2020</v>
      </c>
    </row>
    <row r="760" spans="1:12">
      <c r="A760" s="17" t="s">
        <v>42</v>
      </c>
      <c r="B760" s="17" t="str">
        <f t="shared" si="34"/>
        <v>Ethical fund</v>
      </c>
      <c r="C760" s="20">
        <v>337596.77</v>
      </c>
      <c r="D760" s="18">
        <v>145252179.32</v>
      </c>
      <c r="E760" s="18">
        <v>1081282.37</v>
      </c>
      <c r="F760" s="18">
        <v>-0.1028</v>
      </c>
      <c r="G760" s="17">
        <f>IF(D760=0,"",C760/D760)</f>
        <v>0.00232421139276852</v>
      </c>
      <c r="H760" s="17">
        <f>IF(MOD(ROW()-2,12)=0,"",(D760/E760)/(D759/E759)-1)</f>
        <v>-0.157569562713134</v>
      </c>
      <c r="I760" s="13" t="str">
        <f ca="1" t="array" ref="I760">IF(MOD(ROW()-1,12)=0,IFERROR(PRODUCT(1+OFFSET(G760,-11,0,12,1))-1,""),"")</f>
        <v/>
      </c>
      <c r="J760" s="24">
        <v>43921</v>
      </c>
      <c r="K760" s="13" t="str">
        <f t="shared" si="35"/>
        <v>March</v>
      </c>
      <c r="L760" s="13">
        <f t="shared" si="36"/>
        <v>2020</v>
      </c>
    </row>
    <row r="761" spans="1:12">
      <c r="A761" s="15" t="s">
        <v>42</v>
      </c>
      <c r="B761" s="15" t="str">
        <f t="shared" si="34"/>
        <v>Ethical fund</v>
      </c>
      <c r="C761" s="19">
        <v>1003389.16</v>
      </c>
      <c r="D761" s="16">
        <v>161716747.88</v>
      </c>
      <c r="E761" s="16">
        <v>1099526</v>
      </c>
      <c r="F761" s="16">
        <v>-0.1028</v>
      </c>
      <c r="G761" s="15">
        <f>IF(D761=0,"",C761/D761)</f>
        <v>0.00620460881852851</v>
      </c>
      <c r="H761" s="15">
        <f>IF(MOD(ROW()-2,12)=0,"",(D761/E761)/(D760/E760)-1)</f>
        <v>0.0948785829800245</v>
      </c>
      <c r="I761" s="13" t="str">
        <f ca="1" t="array" ref="I761">IF(MOD(ROW()-1,12)=0,IFERROR(PRODUCT(1+OFFSET(G761,-11,0,12,1))-1,""),"")</f>
        <v/>
      </c>
      <c r="J761" s="23">
        <v>43951</v>
      </c>
      <c r="K761" s="13" t="str">
        <f t="shared" si="35"/>
        <v>April</v>
      </c>
      <c r="L761" s="13">
        <f t="shared" si="36"/>
        <v>2020</v>
      </c>
    </row>
    <row r="762" spans="1:12">
      <c r="A762" s="17" t="s">
        <v>42</v>
      </c>
      <c r="B762" s="17" t="str">
        <f t="shared" si="34"/>
        <v>Ethical fund</v>
      </c>
      <c r="C762" s="20">
        <v>641592.29</v>
      </c>
      <c r="D762" s="18">
        <v>166213256.2</v>
      </c>
      <c r="E762" s="18">
        <v>1065254.27</v>
      </c>
      <c r="F762" s="18">
        <v>-0.1028</v>
      </c>
      <c r="G762" s="17">
        <f>IF(D762=0,"",C762/D762)</f>
        <v>0.00386005487569529</v>
      </c>
      <c r="H762" s="17">
        <f>IF(MOD(ROW()-2,12)=0,"",(D762/E762)/(D761/E761)-1)</f>
        <v>0.0608717340705711</v>
      </c>
      <c r="I762" s="13" t="str">
        <f ca="1" t="array" ref="I762">IF(MOD(ROW()-1,12)=0,IFERROR(PRODUCT(1+OFFSET(G762,-11,0,12,1))-1,""),"")</f>
        <v/>
      </c>
      <c r="J762" s="24">
        <v>43982</v>
      </c>
      <c r="K762" s="13" t="str">
        <f t="shared" si="35"/>
        <v>May</v>
      </c>
      <c r="L762" s="13">
        <f t="shared" si="36"/>
        <v>2020</v>
      </c>
    </row>
    <row r="763" spans="1:12">
      <c r="A763" s="15" t="s">
        <v>42</v>
      </c>
      <c r="B763" s="15" t="str">
        <f t="shared" si="34"/>
        <v>Ethical fund</v>
      </c>
      <c r="C763" s="19">
        <v>1344363.46</v>
      </c>
      <c r="D763" s="16">
        <v>163961321.58</v>
      </c>
      <c r="E763" s="16">
        <v>1006151.62</v>
      </c>
      <c r="F763" s="16">
        <v>-0.1028</v>
      </c>
      <c r="G763" s="15">
        <f>IF(D763=0,"",C763/D763)</f>
        <v>0.00819927192001839</v>
      </c>
      <c r="H763" s="15">
        <f>IF(MOD(ROW()-2,12)=0,"",(D763/E763)/(D762/E762)-1)</f>
        <v>0.0443969756131015</v>
      </c>
      <c r="I763" s="13" t="str">
        <f ca="1" t="array" ref="I763">IF(MOD(ROW()-1,12)=0,IFERROR(PRODUCT(1+OFFSET(G763,-11,0,12,1))-1,""),"")</f>
        <v/>
      </c>
      <c r="J763" s="23">
        <v>44012</v>
      </c>
      <c r="K763" s="13" t="str">
        <f t="shared" si="35"/>
        <v>June</v>
      </c>
      <c r="L763" s="13">
        <f t="shared" si="36"/>
        <v>2020</v>
      </c>
    </row>
    <row r="764" spans="1:12">
      <c r="A764" s="17" t="s">
        <v>42</v>
      </c>
      <c r="B764" s="17" t="str">
        <f t="shared" si="34"/>
        <v>Ethical fund</v>
      </c>
      <c r="C764" s="20">
        <v>305474.05</v>
      </c>
      <c r="D764" s="18">
        <v>170439324.93</v>
      </c>
      <c r="E764" s="18">
        <v>1043749.7</v>
      </c>
      <c r="F764" s="18">
        <v>-0.1028</v>
      </c>
      <c r="G764" s="17">
        <f>IF(D764=0,"",C764/D764)</f>
        <v>0.00179227446556397</v>
      </c>
      <c r="H764" s="17">
        <f>IF(MOD(ROW()-2,12)=0,"",(D764/E764)/(D763/E763)-1)</f>
        <v>0.002064005292574</v>
      </c>
      <c r="I764" s="13" t="str">
        <f ca="1" t="array" ref="I764">IF(MOD(ROW()-1,12)=0,IFERROR(PRODUCT(1+OFFSET(G764,-11,0,12,1))-1,""),"")</f>
        <v/>
      </c>
      <c r="J764" s="24">
        <v>44043</v>
      </c>
      <c r="K764" s="13" t="str">
        <f t="shared" si="35"/>
        <v>July</v>
      </c>
      <c r="L764" s="13">
        <f t="shared" si="36"/>
        <v>2020</v>
      </c>
    </row>
    <row r="765" spans="1:12">
      <c r="A765" s="15" t="s">
        <v>42</v>
      </c>
      <c r="B765" s="15" t="str">
        <f t="shared" si="34"/>
        <v>Ethical fund</v>
      </c>
      <c r="C765" s="19">
        <v>483979.14</v>
      </c>
      <c r="D765" s="16">
        <v>166666665.43</v>
      </c>
      <c r="E765" s="16">
        <v>1008356.33</v>
      </c>
      <c r="F765" s="16">
        <v>-0.1028</v>
      </c>
      <c r="G765" s="15">
        <f>IF(D765=0,"",C765/D765)</f>
        <v>0.00290387486154675</v>
      </c>
      <c r="H765" s="15">
        <f>IF(MOD(ROW()-2,12)=0,"",(D765/E765)/(D764/E764)-1)</f>
        <v>0.0121882132552713</v>
      </c>
      <c r="I765" s="13" t="str">
        <f ca="1" t="array" ref="I765">IF(MOD(ROW()-1,12)=0,IFERROR(PRODUCT(1+OFFSET(G765,-11,0,12,1))-1,""),"")</f>
        <v/>
      </c>
      <c r="J765" s="23">
        <v>44074</v>
      </c>
      <c r="K765" s="13" t="str">
        <f t="shared" si="35"/>
        <v>August</v>
      </c>
      <c r="L765" s="13">
        <f t="shared" si="36"/>
        <v>2020</v>
      </c>
    </row>
    <row r="766" spans="1:12">
      <c r="A766" s="17" t="s">
        <v>42</v>
      </c>
      <c r="B766" s="17" t="str">
        <f t="shared" si="34"/>
        <v>Ethical fund</v>
      </c>
      <c r="C766" s="20">
        <v>321515.44</v>
      </c>
      <c r="D766" s="18">
        <v>171736756.23</v>
      </c>
      <c r="E766" s="18">
        <v>997211.78</v>
      </c>
      <c r="F766" s="18">
        <v>-0.1028</v>
      </c>
      <c r="G766" s="17">
        <f>IF(D766=0,"",C766/D766)</f>
        <v>0.00187214110163702</v>
      </c>
      <c r="H766" s="17">
        <f>IF(MOD(ROW()-2,12)=0,"",(D766/E766)/(D765/E765)-1)</f>
        <v>0.0419362265643664</v>
      </c>
      <c r="I766" s="13" t="str">
        <f ca="1" t="array" ref="I766">IF(MOD(ROW()-1,12)=0,IFERROR(PRODUCT(1+OFFSET(G766,-11,0,12,1))-1,""),"")</f>
        <v/>
      </c>
      <c r="J766" s="24">
        <v>44104</v>
      </c>
      <c r="K766" s="13" t="str">
        <f t="shared" si="35"/>
        <v>September</v>
      </c>
      <c r="L766" s="13">
        <f t="shared" si="36"/>
        <v>2020</v>
      </c>
    </row>
    <row r="767" spans="1:12">
      <c r="A767" s="15" t="s">
        <v>42</v>
      </c>
      <c r="B767" s="15" t="str">
        <f t="shared" si="34"/>
        <v>Ethical fund</v>
      </c>
      <c r="C767" s="19">
        <v>429548.36</v>
      </c>
      <c r="D767" s="16">
        <v>182208774.09</v>
      </c>
      <c r="E767" s="16">
        <v>960370.24</v>
      </c>
      <c r="F767" s="16">
        <v>-0.1028</v>
      </c>
      <c r="G767" s="15">
        <f>IF(D767=0,"",C767/D767)</f>
        <v>0.00235745156700209</v>
      </c>
      <c r="H767" s="15">
        <f>IF(MOD(ROW()-2,12)=0,"",(D767/E767)/(D766/E766)-1)</f>
        <v>0.101678152580396</v>
      </c>
      <c r="I767" s="13" t="str">
        <f ca="1" t="array" ref="I767">IF(MOD(ROW()-1,12)=0,IFERROR(PRODUCT(1+OFFSET(G767,-11,0,12,1))-1,""),"")</f>
        <v/>
      </c>
      <c r="J767" s="23">
        <v>44135</v>
      </c>
      <c r="K767" s="13" t="str">
        <f t="shared" si="35"/>
        <v>October</v>
      </c>
      <c r="L767" s="13">
        <f t="shared" si="36"/>
        <v>2020</v>
      </c>
    </row>
    <row r="768" spans="1:12">
      <c r="A768" s="17" t="s">
        <v>42</v>
      </c>
      <c r="B768" s="17" t="str">
        <f t="shared" si="34"/>
        <v>Ethical fund</v>
      </c>
      <c r="C768" s="20">
        <v>448837.81</v>
      </c>
      <c r="D768" s="18">
        <v>217151288.97</v>
      </c>
      <c r="E768" s="18">
        <v>1046036.55</v>
      </c>
      <c r="F768" s="18">
        <v>-0.1028</v>
      </c>
      <c r="G768" s="17">
        <f>IF(D768=0,"",C768/D768)</f>
        <v>0.00206693596952127</v>
      </c>
      <c r="H768" s="17">
        <f>IF(MOD(ROW()-2,12)=0,"",(D768/E768)/(D767/E767)-1)</f>
        <v>0.0941703938199832</v>
      </c>
      <c r="I768" s="13" t="str">
        <f ca="1" t="array" ref="I768">IF(MOD(ROW()-1,12)=0,IFERROR(PRODUCT(1+OFFSET(G768,-11,0,12,1))-1,""),"")</f>
        <v/>
      </c>
      <c r="J768" s="24">
        <v>44165</v>
      </c>
      <c r="K768" s="13" t="str">
        <f t="shared" si="35"/>
        <v>November</v>
      </c>
      <c r="L768" s="13">
        <f t="shared" si="36"/>
        <v>2020</v>
      </c>
    </row>
    <row r="769" spans="1:12">
      <c r="A769" s="15" t="s">
        <v>42</v>
      </c>
      <c r="B769" s="15" t="str">
        <f t="shared" si="34"/>
        <v>Ethical fund</v>
      </c>
      <c r="C769" s="19">
        <v>464790.4</v>
      </c>
      <c r="D769" s="16">
        <v>231578959.26</v>
      </c>
      <c r="E769" s="16">
        <v>1058722.47</v>
      </c>
      <c r="F769" s="16">
        <v>-0.1028</v>
      </c>
      <c r="G769" s="15">
        <f>IF(D769=0,"",C769/D769)</f>
        <v>0.00200704935148347</v>
      </c>
      <c r="H769" s="15">
        <f>IF(MOD(ROW()-2,12)=0,"",(D769/E769)/(D768/E768)-1)</f>
        <v>0.0536622371631175</v>
      </c>
      <c r="I769" s="13">
        <f ca="1" t="array" ref="I769">IF(MOD(ROW()-1,12)=0,IFERROR(PRODUCT(1+OFFSET(G769,-11,0,12,1))-1,""),"")</f>
        <v>0.0380870457365816</v>
      </c>
      <c r="J769" s="23">
        <v>44196</v>
      </c>
      <c r="K769" s="13" t="str">
        <f t="shared" si="35"/>
        <v>December</v>
      </c>
      <c r="L769" s="13">
        <f t="shared" si="36"/>
        <v>2020</v>
      </c>
    </row>
    <row r="770" spans="1:12">
      <c r="A770" s="17" t="s">
        <v>43</v>
      </c>
      <c r="B770" s="17" t="str">
        <f t="shared" ref="B770:B833" si="37">IF(OR(ISNUMBER(SEARCH("money market",A770)),ISNUMBER(SEARCH("mmf",A770)),ISNUMBER(SEARCH("cash fund",A770))),"Cash/Money Market Fund",IF(OR(ISNUMBER(SEARCH("bond",A770)),ISNUMBER(SEARCH("debt",A770))),"Bond fund",IF(ISNUMBER(SEARCH("equity",A770)),"Equity fund",IF(ISNUMBER(SEARCH("growth",A770)),"Growth fund",IF(ISNUMBER(SEARCH("infrastructural",A770)),"Infrastructure fund",IF(ISNUMBER(SEARCH("income",A770)),"Income fund",IF(ISNUMBER(SEARCH("fixed income",A770)),"Fixed Income fund",IF(OR(ISNUMBER(SEARCH("real estate",A770)),ISNUMBER(SEARCH("riet",A770))),"Real Estate fund","Ethical fund"))))))))</f>
        <v>Ethical fund</v>
      </c>
      <c r="C770" s="20">
        <v>18790391.11</v>
      </c>
      <c r="D770" s="18">
        <v>12826980374.19</v>
      </c>
      <c r="E770" s="18">
        <v>46366035.79</v>
      </c>
      <c r="F770" s="18">
        <v>-0.1028</v>
      </c>
      <c r="G770" s="17">
        <f>IF(D770=0,"",C770/D770)</f>
        <v>0.00146491150386488</v>
      </c>
      <c r="H770" s="17" t="str">
        <f>IF(MOD(ROW()-2,12)=0,"",(D770/E770)/(D769/E769)-1)</f>
        <v/>
      </c>
      <c r="I770" s="13" t="str">
        <f ca="1" t="array" ref="I770">IF(MOD(ROW()-1,12)=0,IFERROR(PRODUCT(1+OFFSET(G770,-11,0,12,1))-1,""),"")</f>
        <v/>
      </c>
      <c r="J770" s="24">
        <v>43861</v>
      </c>
      <c r="K770" s="13" t="str">
        <f t="shared" ref="K770:K833" si="38">TEXT(J770,"mmmm")</f>
        <v>January</v>
      </c>
      <c r="L770" s="13">
        <f t="shared" ref="L770:L833" si="39">YEAR(J770)</f>
        <v>2020</v>
      </c>
    </row>
    <row r="771" spans="1:12">
      <c r="A771" s="15" t="s">
        <v>43</v>
      </c>
      <c r="B771" s="15" t="str">
        <f t="shared" si="37"/>
        <v>Ethical fund</v>
      </c>
      <c r="C771" s="19">
        <v>19460629.53</v>
      </c>
      <c r="D771" s="16">
        <v>14790427272.49</v>
      </c>
      <c r="E771" s="16">
        <v>53207834.97</v>
      </c>
      <c r="F771" s="16">
        <v>-0.1028</v>
      </c>
      <c r="G771" s="15">
        <f>IF(D771=0,"",C771/D771)</f>
        <v>0.00131575844101519</v>
      </c>
      <c r="H771" s="15">
        <f>IF(MOD(ROW()-2,12)=0,"",(D771/E771)/(D770/E770)-1)</f>
        <v>0.00480241063551845</v>
      </c>
      <c r="I771" s="13" t="str">
        <f ca="1" t="array" ref="I771">IF(MOD(ROW()-1,12)=0,IFERROR(PRODUCT(1+OFFSET(G771,-11,0,12,1))-1,""),"")</f>
        <v/>
      </c>
      <c r="J771" s="23">
        <v>43889</v>
      </c>
      <c r="K771" s="13" t="str">
        <f t="shared" si="38"/>
        <v>February</v>
      </c>
      <c r="L771" s="13">
        <f t="shared" si="39"/>
        <v>2020</v>
      </c>
    </row>
    <row r="772" spans="1:12">
      <c r="A772" s="17" t="s">
        <v>43</v>
      </c>
      <c r="B772" s="17" t="str">
        <f t="shared" si="37"/>
        <v>Ethical fund</v>
      </c>
      <c r="C772" s="20">
        <v>29526656.97</v>
      </c>
      <c r="D772" s="18">
        <v>15786941341.53</v>
      </c>
      <c r="E772" s="18">
        <v>56548220.03</v>
      </c>
      <c r="F772" s="18">
        <v>-0.1028</v>
      </c>
      <c r="G772" s="17">
        <f>IF(D772=0,"",C772/D772)</f>
        <v>0.0018703215734593</v>
      </c>
      <c r="H772" s="17">
        <f>IF(MOD(ROW()-2,12)=0,"",(D772/E772)/(D771/E771)-1)</f>
        <v>0.00432419113373816</v>
      </c>
      <c r="I772" s="13" t="str">
        <f ca="1" t="array" ref="I772">IF(MOD(ROW()-1,12)=0,IFERROR(PRODUCT(1+OFFSET(G772,-11,0,12,1))-1,""),"")</f>
        <v/>
      </c>
      <c r="J772" s="24">
        <v>43921</v>
      </c>
      <c r="K772" s="13" t="str">
        <f t="shared" si="38"/>
        <v>March</v>
      </c>
      <c r="L772" s="13">
        <f t="shared" si="39"/>
        <v>2020</v>
      </c>
    </row>
    <row r="773" spans="1:12">
      <c r="A773" s="15" t="s">
        <v>43</v>
      </c>
      <c r="B773" s="15" t="str">
        <f t="shared" si="37"/>
        <v>Ethical fund</v>
      </c>
      <c r="C773" s="19">
        <v>23450439.87</v>
      </c>
      <c r="D773" s="16">
        <v>16016120173.58</v>
      </c>
      <c r="E773" s="16">
        <v>56942112.76</v>
      </c>
      <c r="F773" s="16">
        <v>-0.1028</v>
      </c>
      <c r="G773" s="15">
        <f>IF(D773=0,"",C773/D773)</f>
        <v>0.00146417731734328</v>
      </c>
      <c r="H773" s="15">
        <f>IF(MOD(ROW()-2,12)=0,"",(D773/E773)/(D772/E772)-1)</f>
        <v>0.00749914359591997</v>
      </c>
      <c r="I773" s="13" t="str">
        <f ca="1" t="array" ref="I773">IF(MOD(ROW()-1,12)=0,IFERROR(PRODUCT(1+OFFSET(G773,-11,0,12,1))-1,""),"")</f>
        <v/>
      </c>
      <c r="J773" s="23">
        <v>43951</v>
      </c>
      <c r="K773" s="13" t="str">
        <f t="shared" si="38"/>
        <v>April</v>
      </c>
      <c r="L773" s="13">
        <f t="shared" si="39"/>
        <v>2020</v>
      </c>
    </row>
    <row r="774" spans="1:12">
      <c r="A774" s="17" t="s">
        <v>43</v>
      </c>
      <c r="B774" s="17" t="str">
        <f t="shared" si="37"/>
        <v>Ethical fund</v>
      </c>
      <c r="C774" s="20">
        <v>24265044.72</v>
      </c>
      <c r="D774" s="18">
        <v>16250763109.52</v>
      </c>
      <c r="E774" s="18">
        <v>57309732.3</v>
      </c>
      <c r="F774" s="18">
        <v>-0.1028</v>
      </c>
      <c r="G774" s="17">
        <f>IF(D774=0,"",C774/D774)</f>
        <v>0.00149316340140268</v>
      </c>
      <c r="H774" s="17">
        <f>IF(MOD(ROW()-2,12)=0,"",(D774/E774)/(D773/E773)-1)</f>
        <v>0.00814183702797444</v>
      </c>
      <c r="I774" s="13" t="str">
        <f ca="1" t="array" ref="I774">IF(MOD(ROW()-1,12)=0,IFERROR(PRODUCT(1+OFFSET(G774,-11,0,12,1))-1,""),"")</f>
        <v/>
      </c>
      <c r="J774" s="24">
        <v>43982</v>
      </c>
      <c r="K774" s="13" t="str">
        <f t="shared" si="38"/>
        <v>May</v>
      </c>
      <c r="L774" s="13">
        <f t="shared" si="39"/>
        <v>2020</v>
      </c>
    </row>
    <row r="775" spans="1:12">
      <c r="A775" s="15" t="s">
        <v>43</v>
      </c>
      <c r="B775" s="15" t="str">
        <f t="shared" si="37"/>
        <v>Ethical fund</v>
      </c>
      <c r="C775" s="19">
        <v>38084239.37</v>
      </c>
      <c r="D775" s="16">
        <v>17656908816.01</v>
      </c>
      <c r="E775" s="16">
        <v>61856176.36</v>
      </c>
      <c r="F775" s="16">
        <v>-0.1028</v>
      </c>
      <c r="G775" s="15">
        <f>IF(D775=0,"",C775/D775)</f>
        <v>0.0021569029872017</v>
      </c>
      <c r="H775" s="15">
        <f>IF(MOD(ROW()-2,12)=0,"",(D775/E775)/(D774/E774)-1)</f>
        <v>0.00666790834219633</v>
      </c>
      <c r="I775" s="13" t="str">
        <f ca="1" t="array" ref="I775">IF(MOD(ROW()-1,12)=0,IFERROR(PRODUCT(1+OFFSET(G775,-11,0,12,1))-1,""),"")</f>
        <v/>
      </c>
      <c r="J775" s="23">
        <v>44012</v>
      </c>
      <c r="K775" s="13" t="str">
        <f t="shared" si="38"/>
        <v>June</v>
      </c>
      <c r="L775" s="13">
        <f t="shared" si="39"/>
        <v>2020</v>
      </c>
    </row>
    <row r="776" spans="1:12">
      <c r="A776" s="17" t="s">
        <v>43</v>
      </c>
      <c r="B776" s="17" t="str">
        <f t="shared" si="37"/>
        <v>Ethical fund</v>
      </c>
      <c r="C776" s="20">
        <v>29371337.89</v>
      </c>
      <c r="D776" s="18">
        <v>19810862088.49</v>
      </c>
      <c r="E776" s="18">
        <v>68925861.24</v>
      </c>
      <c r="F776" s="18">
        <v>-0.1028</v>
      </c>
      <c r="G776" s="17">
        <f>IF(D776=0,"",C776/D776)</f>
        <v>0.00148258757033418</v>
      </c>
      <c r="H776" s="17">
        <f>IF(MOD(ROW()-2,12)=0,"",(D776/E776)/(D775/E775)-1)</f>
        <v>0.00690748587787615</v>
      </c>
      <c r="I776" s="13" t="str">
        <f ca="1" t="array" ref="I776">IF(MOD(ROW()-1,12)=0,IFERROR(PRODUCT(1+OFFSET(G776,-11,0,12,1))-1,""),"")</f>
        <v/>
      </c>
      <c r="J776" s="24">
        <v>44043</v>
      </c>
      <c r="K776" s="13" t="str">
        <f t="shared" si="38"/>
        <v>July</v>
      </c>
      <c r="L776" s="13">
        <f t="shared" si="39"/>
        <v>2020</v>
      </c>
    </row>
    <row r="777" spans="1:12">
      <c r="A777" s="15" t="s">
        <v>43</v>
      </c>
      <c r="B777" s="15" t="str">
        <f t="shared" si="37"/>
        <v>Ethical fund</v>
      </c>
      <c r="C777" s="19">
        <v>28689514.68</v>
      </c>
      <c r="D777" s="16">
        <v>22289868278</v>
      </c>
      <c r="E777" s="16">
        <v>77077731.6</v>
      </c>
      <c r="F777" s="16">
        <v>-0.1028</v>
      </c>
      <c r="G777" s="15">
        <f>IF(D777=0,"",C777/D777)</f>
        <v>0.00128711010411472</v>
      </c>
      <c r="H777" s="15">
        <f>IF(MOD(ROW()-2,12)=0,"",(D777/E777)/(D776/E776)-1)</f>
        <v>0.00613765721160231</v>
      </c>
      <c r="I777" s="13" t="str">
        <f ca="1" t="array" ref="I777">IF(MOD(ROW()-1,12)=0,IFERROR(PRODUCT(1+OFFSET(G777,-11,0,12,1))-1,""),"")</f>
        <v/>
      </c>
      <c r="J777" s="23">
        <v>44074</v>
      </c>
      <c r="K777" s="13" t="str">
        <f t="shared" si="38"/>
        <v>August</v>
      </c>
      <c r="L777" s="13">
        <f t="shared" si="39"/>
        <v>2020</v>
      </c>
    </row>
    <row r="778" spans="1:12">
      <c r="A778" s="17" t="s">
        <v>43</v>
      </c>
      <c r="B778" s="17" t="str">
        <f t="shared" si="37"/>
        <v>Ethical fund</v>
      </c>
      <c r="C778" s="20">
        <v>34196218.68</v>
      </c>
      <c r="D778" s="18">
        <v>24637398498.91</v>
      </c>
      <c r="E778" s="18">
        <v>84691399.13</v>
      </c>
      <c r="F778" s="18">
        <v>-0.1028</v>
      </c>
      <c r="G778" s="17">
        <f>IF(D778=0,"",C778/D778)</f>
        <v>0.00138798009382009</v>
      </c>
      <c r="H778" s="17">
        <f>IF(MOD(ROW()-2,12)=0,"",(D778/E778)/(D777/E777)-1)</f>
        <v>0.00595131645709879</v>
      </c>
      <c r="I778" s="13" t="str">
        <f ca="1" t="array" ref="I778">IF(MOD(ROW()-1,12)=0,IFERROR(PRODUCT(1+OFFSET(G778,-11,0,12,1))-1,""),"")</f>
        <v/>
      </c>
      <c r="J778" s="24">
        <v>44104</v>
      </c>
      <c r="K778" s="13" t="str">
        <f t="shared" si="38"/>
        <v>September</v>
      </c>
      <c r="L778" s="13">
        <f t="shared" si="39"/>
        <v>2020</v>
      </c>
    </row>
    <row r="779" spans="1:12">
      <c r="A779" s="15" t="s">
        <v>43</v>
      </c>
      <c r="B779" s="15" t="str">
        <f t="shared" si="37"/>
        <v>Ethical fund</v>
      </c>
      <c r="C779" s="19">
        <v>37932637.13</v>
      </c>
      <c r="D779" s="16">
        <v>26332210307</v>
      </c>
      <c r="E779" s="16">
        <v>89927045.56</v>
      </c>
      <c r="F779" s="16">
        <v>-0.1028</v>
      </c>
      <c r="G779" s="15">
        <f>IF(D779=0,"",C779/D779)</f>
        <v>0.00144054132515857</v>
      </c>
      <c r="H779" s="15">
        <f>IF(MOD(ROW()-2,12)=0,"",(D779/E779)/(D778/E778)-1)</f>
        <v>0.00656412838250153</v>
      </c>
      <c r="I779" s="13" t="str">
        <f ca="1" t="array" ref="I779">IF(MOD(ROW()-1,12)=0,IFERROR(PRODUCT(1+OFFSET(G779,-11,0,12,1))-1,""),"")</f>
        <v/>
      </c>
      <c r="J779" s="23">
        <v>44135</v>
      </c>
      <c r="K779" s="13" t="str">
        <f t="shared" si="38"/>
        <v>October</v>
      </c>
      <c r="L779" s="13">
        <f t="shared" si="39"/>
        <v>2020</v>
      </c>
    </row>
    <row r="780" spans="1:12">
      <c r="A780" s="17" t="s">
        <v>43</v>
      </c>
      <c r="B780" s="17" t="str">
        <f t="shared" si="37"/>
        <v>Ethical fund</v>
      </c>
      <c r="C780" s="20">
        <v>41717818.27</v>
      </c>
      <c r="D780" s="18">
        <v>31604728129.07</v>
      </c>
      <c r="E780" s="18">
        <v>107459522.36</v>
      </c>
      <c r="F780" s="18">
        <v>-0.1028</v>
      </c>
      <c r="G780" s="17">
        <f>IF(D780=0,"",C780/D780)</f>
        <v>0.00131998662034457</v>
      </c>
      <c r="H780" s="17">
        <f>IF(MOD(ROW()-2,12)=0,"",(D780/E780)/(D779/E779)-1)</f>
        <v>0.00440800044566059</v>
      </c>
      <c r="I780" s="13" t="str">
        <f ca="1" t="array" ref="I780">IF(MOD(ROW()-1,12)=0,IFERROR(PRODUCT(1+OFFSET(G780,-11,0,12,1))-1,""),"")</f>
        <v/>
      </c>
      <c r="J780" s="24">
        <v>44165</v>
      </c>
      <c r="K780" s="13" t="str">
        <f t="shared" si="38"/>
        <v>November</v>
      </c>
      <c r="L780" s="13">
        <f t="shared" si="39"/>
        <v>2020</v>
      </c>
    </row>
    <row r="781" spans="1:12">
      <c r="A781" s="15" t="s">
        <v>43</v>
      </c>
      <c r="B781" s="15" t="str">
        <f t="shared" si="37"/>
        <v>Ethical fund</v>
      </c>
      <c r="C781" s="19">
        <v>50203563.63</v>
      </c>
      <c r="D781" s="16">
        <v>35754441660.2</v>
      </c>
      <c r="E781" s="16">
        <v>121343248.51</v>
      </c>
      <c r="F781" s="16">
        <v>-0.1028</v>
      </c>
      <c r="G781" s="15">
        <f>IF(D781=0,"",C781/D781)</f>
        <v>0.00140412103500651</v>
      </c>
      <c r="H781" s="15">
        <f>IF(MOD(ROW()-2,12)=0,"",(D781/E781)/(D780/E780)-1)</f>
        <v>0.00186044476714331</v>
      </c>
      <c r="I781" s="13">
        <f ca="1" t="array" ref="I781">IF(MOD(ROW()-1,12)=0,IFERROR(PRODUCT(1+OFFSET(G781,-11,0,12,1))-1,""),"")</f>
        <v>0.0182379070213545</v>
      </c>
      <c r="J781" s="23">
        <v>44196</v>
      </c>
      <c r="K781" s="13" t="str">
        <f t="shared" si="38"/>
        <v>December</v>
      </c>
      <c r="L781" s="13">
        <f t="shared" si="39"/>
        <v>2020</v>
      </c>
    </row>
    <row r="782" spans="1:12">
      <c r="A782" s="18" t="s">
        <v>44</v>
      </c>
      <c r="B782" s="21" t="str">
        <f t="shared" si="37"/>
        <v>Ethical fund</v>
      </c>
      <c r="C782" s="18">
        <v>14678005.94</v>
      </c>
      <c r="D782" s="18">
        <v>9393665415.6</v>
      </c>
      <c r="E782" s="18">
        <v>37658114.63</v>
      </c>
      <c r="F782" s="18">
        <v>0.2049</v>
      </c>
      <c r="G782" s="18">
        <f>IF(D782=0,"",C782/D782)</f>
        <v>0.00156254297876357</v>
      </c>
      <c r="H782" s="18" t="str">
        <f>IF(MOD(ROW()-2,12)=0,"",(D782/E782)/(D781/E781)-1)</f>
        <v/>
      </c>
      <c r="I782" t="str">
        <f ca="1" t="array" ref="I782">IF(MOD(ROW()-1,12)=0,IFERROR(PRODUCT(1+OFFSET(G782,-11,0,12,1))-1,""),"")</f>
        <v/>
      </c>
      <c r="J782" s="24">
        <v>43466</v>
      </c>
      <c r="K782" s="13" t="str">
        <f t="shared" si="38"/>
        <v>January</v>
      </c>
      <c r="L782" s="13">
        <f t="shared" si="39"/>
        <v>2019</v>
      </c>
    </row>
    <row r="783" spans="1:12">
      <c r="A783" s="16" t="s">
        <v>44</v>
      </c>
      <c r="B783" s="22" t="str">
        <f t="shared" si="37"/>
        <v>Ethical fund</v>
      </c>
      <c r="C783" s="16">
        <v>13131106.29</v>
      </c>
      <c r="D783" s="16">
        <v>9756359961.54</v>
      </c>
      <c r="E783" s="16">
        <v>38772968.85</v>
      </c>
      <c r="F783" s="16">
        <v>0.2049</v>
      </c>
      <c r="G783" s="16">
        <f>IF(D783=0,"",C783/D783)</f>
        <v>0.0013459021952617</v>
      </c>
      <c r="H783" s="16">
        <f>IF(MOD(ROW()-2,12)=0,"",(D783/E783)/(D782/E782)-1)</f>
        <v>0.0087469734307597</v>
      </c>
      <c r="I783" t="str">
        <f ca="1" t="array" ref="I783">IF(MOD(ROW()-1,12)=0,IFERROR(PRODUCT(1+OFFSET(G783,-11,0,12,1))-1,""),"")</f>
        <v/>
      </c>
      <c r="J783" s="23">
        <v>43497</v>
      </c>
      <c r="K783" s="13" t="str">
        <f t="shared" si="38"/>
        <v>February</v>
      </c>
      <c r="L783" s="13">
        <f t="shared" si="39"/>
        <v>2019</v>
      </c>
    </row>
    <row r="784" spans="1:12">
      <c r="A784" s="18" t="s">
        <v>44</v>
      </c>
      <c r="B784" s="21" t="str">
        <f t="shared" si="37"/>
        <v>Ethical fund</v>
      </c>
      <c r="C784" s="18">
        <v>14314331.26</v>
      </c>
      <c r="D784" s="18">
        <v>10111159047.68</v>
      </c>
      <c r="E784" s="18">
        <v>39744864.14</v>
      </c>
      <c r="F784" s="18">
        <v>0.2049</v>
      </c>
      <c r="G784" s="18">
        <f>IF(D784=0,"",C784/D784)</f>
        <v>0.00141569637986106</v>
      </c>
      <c r="H784" s="18">
        <f>IF(MOD(ROW()-2,12)=0,"",(D784/E784)/(D783/E783)-1)</f>
        <v>0.0110233038133032</v>
      </c>
      <c r="I784" t="str">
        <f ca="1" t="array" ref="I784">IF(MOD(ROW()-1,12)=0,IFERROR(PRODUCT(1+OFFSET(G784,-11,0,12,1))-1,""),"")</f>
        <v/>
      </c>
      <c r="J784" s="24">
        <v>43525</v>
      </c>
      <c r="K784" s="13" t="str">
        <f t="shared" si="38"/>
        <v>March</v>
      </c>
      <c r="L784" s="13">
        <f t="shared" si="39"/>
        <v>2019</v>
      </c>
    </row>
    <row r="785" spans="1:12">
      <c r="A785" s="16" t="s">
        <v>44</v>
      </c>
      <c r="B785" s="22" t="str">
        <f t="shared" si="37"/>
        <v>Ethical fund</v>
      </c>
      <c r="C785" s="16">
        <v>18313794.27</v>
      </c>
      <c r="D785" s="16">
        <v>10150731892.76</v>
      </c>
      <c r="E785" s="16">
        <v>40174185.06</v>
      </c>
      <c r="F785" s="16">
        <v>0.2049</v>
      </c>
      <c r="G785" s="16">
        <f>IF(D785=0,"",C785/D785)</f>
        <v>0.00180418461087149</v>
      </c>
      <c r="H785" s="16">
        <f>IF(MOD(ROW()-2,12)=0,"",(D785/E785)/(D784/E784)-1)</f>
        <v>-0.00681453258217657</v>
      </c>
      <c r="I785" t="str">
        <f ca="1" t="array" ref="I785">IF(MOD(ROW()-1,12)=0,IFERROR(PRODUCT(1+OFFSET(G785,-11,0,12,1))-1,""),"")</f>
        <v/>
      </c>
      <c r="J785" s="23">
        <v>43556</v>
      </c>
      <c r="K785" s="13" t="str">
        <f t="shared" si="38"/>
        <v>April</v>
      </c>
      <c r="L785" s="13">
        <f t="shared" si="39"/>
        <v>2019</v>
      </c>
    </row>
    <row r="786" spans="1:12">
      <c r="A786" s="18" t="s">
        <v>44</v>
      </c>
      <c r="B786" s="21" t="str">
        <f t="shared" si="37"/>
        <v>Ethical fund</v>
      </c>
      <c r="C786" s="18">
        <v>15200943.68</v>
      </c>
      <c r="D786" s="18">
        <v>9843085051.04</v>
      </c>
      <c r="E786" s="18">
        <v>38502762.7</v>
      </c>
      <c r="F786" s="18">
        <v>0.2049</v>
      </c>
      <c r="G786" s="18">
        <f>IF(D786=0,"",C786/D786)</f>
        <v>0.00154432716990431</v>
      </c>
      <c r="H786" s="18">
        <f>IF(MOD(ROW()-2,12)=0,"",(D786/E786)/(D785/E785)-1)</f>
        <v>0.0117869270736302</v>
      </c>
      <c r="I786" t="str">
        <f ca="1" t="array" ref="I786">IF(MOD(ROW()-1,12)=0,IFERROR(PRODUCT(1+OFFSET(G786,-11,0,12,1))-1,""),"")</f>
        <v/>
      </c>
      <c r="J786" s="24">
        <v>43586</v>
      </c>
      <c r="K786" s="13" t="str">
        <f t="shared" si="38"/>
        <v>May</v>
      </c>
      <c r="L786" s="13">
        <f t="shared" si="39"/>
        <v>2019</v>
      </c>
    </row>
    <row r="787" spans="1:12">
      <c r="A787" s="16" t="s">
        <v>44</v>
      </c>
      <c r="B787" s="22" t="str">
        <f t="shared" si="37"/>
        <v>Ethical fund</v>
      </c>
      <c r="C787" s="16">
        <v>14146070.28</v>
      </c>
      <c r="D787" s="16">
        <v>9892682572.68</v>
      </c>
      <c r="E787" s="16">
        <v>38307783.69</v>
      </c>
      <c r="F787" s="16">
        <v>0.2049</v>
      </c>
      <c r="G787" s="16">
        <f>IF(D787=0,"",C787/D787)</f>
        <v>0.00142995291480051</v>
      </c>
      <c r="H787" s="16">
        <f>IF(MOD(ROW()-2,12)=0,"",(D787/E787)/(D786/E786)-1)</f>
        <v>0.0101542667219818</v>
      </c>
      <c r="I787" t="str">
        <f ca="1" t="array" ref="I787">IF(MOD(ROW()-1,12)=0,IFERROR(PRODUCT(1+OFFSET(G787,-11,0,12,1))-1,""),"")</f>
        <v/>
      </c>
      <c r="J787" s="23">
        <v>43617</v>
      </c>
      <c r="K787" s="13" t="str">
        <f t="shared" si="38"/>
        <v>June</v>
      </c>
      <c r="L787" s="13">
        <f t="shared" si="39"/>
        <v>2019</v>
      </c>
    </row>
    <row r="788" spans="1:12">
      <c r="A788" s="18" t="s">
        <v>44</v>
      </c>
      <c r="B788" s="21" t="str">
        <f t="shared" si="37"/>
        <v>Ethical fund</v>
      </c>
      <c r="C788" s="18">
        <v>13728302.14</v>
      </c>
      <c r="D788" s="18">
        <v>10149010564.49</v>
      </c>
      <c r="E788" s="18">
        <v>38892521.37</v>
      </c>
      <c r="F788" s="18">
        <v>0.2049</v>
      </c>
      <c r="G788" s="18">
        <f>IF(D788=0,"",C788/D788)</f>
        <v>0.00135267394321506</v>
      </c>
      <c r="H788" s="18">
        <f>IF(MOD(ROW()-2,12)=0,"",(D788/E788)/(D787/E787)-1)</f>
        <v>0.0104865982012596</v>
      </c>
      <c r="I788" t="str">
        <f ca="1" t="array" ref="I788">IF(MOD(ROW()-1,12)=0,IFERROR(PRODUCT(1+OFFSET(G788,-11,0,12,1))-1,""),"")</f>
        <v/>
      </c>
      <c r="J788" s="24">
        <v>43647</v>
      </c>
      <c r="K788" s="13" t="str">
        <f t="shared" si="38"/>
        <v>July</v>
      </c>
      <c r="L788" s="13">
        <f t="shared" si="39"/>
        <v>2019</v>
      </c>
    </row>
    <row r="789" spans="1:12">
      <c r="A789" s="16" t="s">
        <v>44</v>
      </c>
      <c r="B789" s="22" t="str">
        <f t="shared" si="37"/>
        <v>Ethical fund</v>
      </c>
      <c r="C789" s="16">
        <v>15694414.62</v>
      </c>
      <c r="D789" s="16">
        <v>10325136813.39</v>
      </c>
      <c r="E789" s="16">
        <v>39095234.8</v>
      </c>
      <c r="F789" s="16">
        <v>0.2049</v>
      </c>
      <c r="G789" s="16">
        <f>IF(D789=0,"",C789/D789)</f>
        <v>0.00152002001558439</v>
      </c>
      <c r="H789" s="16">
        <f>IF(MOD(ROW()-2,12)=0,"",(D789/E789)/(D788/E788)-1)</f>
        <v>0.012078930153177</v>
      </c>
      <c r="I789" t="str">
        <f ca="1" t="array" ref="I789">IF(MOD(ROW()-1,12)=0,IFERROR(PRODUCT(1+OFFSET(G789,-11,0,12,1))-1,""),"")</f>
        <v/>
      </c>
      <c r="J789" s="23">
        <v>43678</v>
      </c>
      <c r="K789" s="13" t="str">
        <f t="shared" si="38"/>
        <v>August</v>
      </c>
      <c r="L789" s="13">
        <f t="shared" si="39"/>
        <v>2019</v>
      </c>
    </row>
    <row r="790" spans="1:12">
      <c r="A790" s="18" t="s">
        <v>44</v>
      </c>
      <c r="B790" s="21" t="str">
        <f t="shared" si="37"/>
        <v>Ethical fund</v>
      </c>
      <c r="C790" s="18">
        <v>15352980.93</v>
      </c>
      <c r="D790" s="18">
        <v>9710331626.68</v>
      </c>
      <c r="E790" s="18">
        <v>36324015.55</v>
      </c>
      <c r="F790" s="18">
        <v>0.2049</v>
      </c>
      <c r="G790" s="18">
        <f>IF(D790=0,"",C790/D790)</f>
        <v>0.00158109748670337</v>
      </c>
      <c r="H790" s="18">
        <f>IF(MOD(ROW()-2,12)=0,"",(D790/E790)/(D789/E789)-1)</f>
        <v>0.0122043981217288</v>
      </c>
      <c r="I790" t="str">
        <f ca="1" t="array" ref="I790">IF(MOD(ROW()-1,12)=0,IFERROR(PRODUCT(1+OFFSET(G790,-11,0,12,1))-1,""),"")</f>
        <v/>
      </c>
      <c r="J790" s="24">
        <v>43709</v>
      </c>
      <c r="K790" s="13" t="str">
        <f t="shared" si="38"/>
        <v>September</v>
      </c>
      <c r="L790" s="13">
        <f t="shared" si="39"/>
        <v>2019</v>
      </c>
    </row>
    <row r="791" spans="1:12">
      <c r="A791" s="16" t="s">
        <v>44</v>
      </c>
      <c r="B791" s="22" t="str">
        <f t="shared" si="37"/>
        <v>Ethical fund</v>
      </c>
      <c r="C791" s="16">
        <v>14974589.6</v>
      </c>
      <c r="D791" s="16">
        <v>9545081155.55</v>
      </c>
      <c r="E791" s="16">
        <v>35344148.88</v>
      </c>
      <c r="F791" s="16">
        <v>0.2049</v>
      </c>
      <c r="G791" s="16">
        <f>IF(D791=0,"",C791/D791)</f>
        <v>0.00156882789742369</v>
      </c>
      <c r="H791" s="16">
        <f>IF(MOD(ROW()-2,12)=0,"",(D791/E791)/(D790/E790)-1)</f>
        <v>0.0102337842929896</v>
      </c>
      <c r="I791" t="str">
        <f ca="1" t="array" ref="I791">IF(MOD(ROW()-1,12)=0,IFERROR(PRODUCT(1+OFFSET(G791,-11,0,12,1))-1,""),"")</f>
        <v/>
      </c>
      <c r="J791" s="23">
        <v>43739</v>
      </c>
      <c r="K791" s="13" t="str">
        <f t="shared" si="38"/>
        <v>October</v>
      </c>
      <c r="L791" s="13">
        <f t="shared" si="39"/>
        <v>2019</v>
      </c>
    </row>
    <row r="792" spans="1:12">
      <c r="A792" s="18" t="s">
        <v>44</v>
      </c>
      <c r="B792" s="21" t="str">
        <f t="shared" si="37"/>
        <v>Ethical fund</v>
      </c>
      <c r="C792" s="18">
        <v>-15264610.9</v>
      </c>
      <c r="D792" s="18">
        <v>9900661972.31</v>
      </c>
      <c r="E792" s="18">
        <v>35346452.88</v>
      </c>
      <c r="F792" s="18">
        <v>0.2049</v>
      </c>
      <c r="G792" s="18">
        <f>IF(D792=0,"",C792/D792)</f>
        <v>-0.00154177679661136</v>
      </c>
      <c r="H792" s="18">
        <f>IF(MOD(ROW()-2,12)=0,"",(D792/E792)/(D791/E791)-1)</f>
        <v>0.037185169274091</v>
      </c>
      <c r="I792" t="str">
        <f ca="1" t="array" ref="I792">IF(MOD(ROW()-1,12)=0,IFERROR(PRODUCT(1+OFFSET(G792,-11,0,12,1))-1,""),"")</f>
        <v/>
      </c>
      <c r="J792" s="24">
        <v>43770</v>
      </c>
      <c r="K792" s="13" t="str">
        <f t="shared" si="38"/>
        <v>November</v>
      </c>
      <c r="L792" s="13">
        <f t="shared" si="39"/>
        <v>2019</v>
      </c>
    </row>
    <row r="793" spans="1:12">
      <c r="A793" s="16" t="s">
        <v>44</v>
      </c>
      <c r="B793" s="22" t="str">
        <f t="shared" si="37"/>
        <v>Ethical fund</v>
      </c>
      <c r="C793" s="16">
        <v>-15264610.9</v>
      </c>
      <c r="D793" s="16">
        <v>9900661972.31</v>
      </c>
      <c r="E793" s="16">
        <v>35346452.88</v>
      </c>
      <c r="F793" s="16">
        <v>0.2049</v>
      </c>
      <c r="G793" s="16">
        <f>IF(D793=0,"",C793/D793)</f>
        <v>-0.00154177679661136</v>
      </c>
      <c r="H793" s="16">
        <f>IF(MOD(ROW()-2,12)=0,"",(D793/E793)/(D792/E792)-1)</f>
        <v>0</v>
      </c>
      <c r="I793">
        <f ca="1" t="array" ref="I793">IF(MOD(ROW()-1,12)=0,IFERROR(PRODUCT(1+OFFSET(G793,-11,0,12,1))-1,""),"")</f>
        <v>0.0121004072799265</v>
      </c>
      <c r="J793" s="23">
        <v>43800</v>
      </c>
      <c r="K793" s="13" t="str">
        <f t="shared" si="38"/>
        <v>December</v>
      </c>
      <c r="L793" s="13">
        <f t="shared" si="39"/>
        <v>2019</v>
      </c>
    </row>
    <row r="794" spans="1:12">
      <c r="A794" s="18" t="s">
        <v>45</v>
      </c>
      <c r="B794" s="21" t="str">
        <f t="shared" si="37"/>
        <v>Growth fund</v>
      </c>
      <c r="C794" s="18">
        <v>1443461.72</v>
      </c>
      <c r="D794" s="18">
        <v>1080122115.66</v>
      </c>
      <c r="E794" s="18">
        <v>466401.68</v>
      </c>
      <c r="F794" s="18">
        <v>0.2049</v>
      </c>
      <c r="G794" s="18">
        <f>IF(D794=0,"",C794/D794)</f>
        <v>0.00133638752421802</v>
      </c>
      <c r="H794" s="18" t="str">
        <f>IF(MOD(ROW()-2,12)=0,"",(D794/E794)/(#REF!/#REF!)-1)</f>
        <v/>
      </c>
      <c r="I794" t="str">
        <f ca="1" t="array" ref="I794">IF(MOD(ROW()-1,12)=0,IFERROR(PRODUCT(1+OFFSET(G794,-11,0,12,1))-1,""),"")</f>
        <v/>
      </c>
      <c r="J794" s="24">
        <v>43466</v>
      </c>
      <c r="K794" s="13" t="str">
        <f t="shared" si="38"/>
        <v>January</v>
      </c>
      <c r="L794" s="13">
        <f t="shared" si="39"/>
        <v>2019</v>
      </c>
    </row>
    <row r="795" spans="1:12">
      <c r="A795" s="16" t="s">
        <v>45</v>
      </c>
      <c r="B795" s="22" t="str">
        <f t="shared" si="37"/>
        <v>Growth fund</v>
      </c>
      <c r="C795" s="16">
        <v>1484638.4</v>
      </c>
      <c r="D795" s="16">
        <v>1108475616.92</v>
      </c>
      <c r="E795" s="16">
        <v>465977.45</v>
      </c>
      <c r="F795" s="16">
        <v>0.2049</v>
      </c>
      <c r="G795" s="16">
        <f>IF(D795=0,"",C795/D795)</f>
        <v>0.00133935142761661</v>
      </c>
      <c r="H795" s="16">
        <f>IF(MOD(ROW()-2,12)=0,"",(D795/E795)/(D794/E794)-1)</f>
        <v>0.0271845811314393</v>
      </c>
      <c r="I795" t="str">
        <f ca="1" t="array" ref="I795">IF(MOD(ROW()-1,12)=0,IFERROR(PRODUCT(1+OFFSET(G795,-11,0,12,1))-1,""),"")</f>
        <v/>
      </c>
      <c r="J795" s="23">
        <v>43497</v>
      </c>
      <c r="K795" s="13" t="str">
        <f t="shared" si="38"/>
        <v>February</v>
      </c>
      <c r="L795" s="13">
        <f t="shared" si="39"/>
        <v>2019</v>
      </c>
    </row>
    <row r="796" spans="1:12">
      <c r="A796" s="18" t="s">
        <v>45</v>
      </c>
      <c r="B796" s="21" t="str">
        <f t="shared" si="37"/>
        <v>Growth fund</v>
      </c>
      <c r="C796" s="18">
        <v>1276676.52</v>
      </c>
      <c r="D796" s="18">
        <v>1116389572.99</v>
      </c>
      <c r="E796" s="18">
        <v>466530.04</v>
      </c>
      <c r="F796" s="18">
        <v>0.2049</v>
      </c>
      <c r="G796" s="18">
        <f>IF(D796=0,"",C796/D796)</f>
        <v>0.00114357617706936</v>
      </c>
      <c r="H796" s="18">
        <f>IF(MOD(ROW()-2,12)=0,"",(D796/E796)/(D795/E795)-1)</f>
        <v>0.0059465702389192</v>
      </c>
      <c r="I796" t="str">
        <f ca="1" t="array" ref="I796">IF(MOD(ROW()-1,12)=0,IFERROR(PRODUCT(1+OFFSET(G796,-11,0,12,1))-1,""),"")</f>
        <v/>
      </c>
      <c r="J796" s="24">
        <v>43525</v>
      </c>
      <c r="K796" s="13" t="str">
        <f t="shared" si="38"/>
        <v>March</v>
      </c>
      <c r="L796" s="13">
        <f t="shared" si="39"/>
        <v>2019</v>
      </c>
    </row>
    <row r="797" spans="1:12">
      <c r="A797" s="16" t="s">
        <v>45</v>
      </c>
      <c r="B797" s="22" t="str">
        <f t="shared" si="37"/>
        <v>Growth fund</v>
      </c>
      <c r="C797" s="16">
        <v>2517861.37</v>
      </c>
      <c r="D797" s="16">
        <v>1075109628.5</v>
      </c>
      <c r="E797" s="16">
        <v>452948.67</v>
      </c>
      <c r="F797" s="16">
        <v>0.2049</v>
      </c>
      <c r="G797" s="16">
        <f>IF(D797=0,"",C797/D797)</f>
        <v>0.00234195779040035</v>
      </c>
      <c r="H797" s="16">
        <f>IF(MOD(ROW()-2,12)=0,"",(D797/E797)/(D796/E796)-1)</f>
        <v>-0.00810065300594165</v>
      </c>
      <c r="I797" t="str">
        <f ca="1" t="array" ref="I797">IF(MOD(ROW()-1,12)=0,IFERROR(PRODUCT(1+OFFSET(G797,-11,0,12,1))-1,""),"")</f>
        <v/>
      </c>
      <c r="J797" s="23">
        <v>43556</v>
      </c>
      <c r="K797" s="13" t="str">
        <f t="shared" si="38"/>
        <v>April</v>
      </c>
      <c r="L797" s="13">
        <f t="shared" si="39"/>
        <v>2019</v>
      </c>
    </row>
    <row r="798" spans="1:12">
      <c r="A798" s="18" t="s">
        <v>45</v>
      </c>
      <c r="B798" s="21" t="str">
        <f t="shared" si="37"/>
        <v>Growth fund</v>
      </c>
      <c r="C798" s="18">
        <v>2194305.89</v>
      </c>
      <c r="D798" s="18">
        <v>1082666026.11</v>
      </c>
      <c r="E798" s="18">
        <v>455979.29</v>
      </c>
      <c r="F798" s="18">
        <v>0.2049</v>
      </c>
      <c r="G798" s="18">
        <f>IF(D798=0,"",C798/D798)</f>
        <v>0.00202676156550705</v>
      </c>
      <c r="H798" s="18">
        <f>IF(MOD(ROW()-2,12)=0,"",(D798/E798)/(D797/E797)-1)</f>
        <v>0.000335377818728277</v>
      </c>
      <c r="I798" t="str">
        <f ca="1" t="array" ref="I798">IF(MOD(ROW()-1,12)=0,IFERROR(PRODUCT(1+OFFSET(G798,-11,0,12,1))-1,""),"")</f>
        <v/>
      </c>
      <c r="J798" s="24">
        <v>43586</v>
      </c>
      <c r="K798" s="13" t="str">
        <f t="shared" si="38"/>
        <v>May</v>
      </c>
      <c r="L798" s="13">
        <f t="shared" si="39"/>
        <v>2019</v>
      </c>
    </row>
    <row r="799" spans="1:12">
      <c r="A799" s="16" t="s">
        <v>45</v>
      </c>
      <c r="B799" s="22" t="str">
        <f t="shared" si="37"/>
        <v>Growth fund</v>
      </c>
      <c r="C799" s="16">
        <v>1526742.37</v>
      </c>
      <c r="D799" s="16">
        <v>1080824308.5</v>
      </c>
      <c r="E799" s="16">
        <v>454569.53</v>
      </c>
      <c r="F799" s="16">
        <v>0.2049</v>
      </c>
      <c r="G799" s="16">
        <f>IF(D799=0,"",C799/D799)</f>
        <v>0.00141257219882375</v>
      </c>
      <c r="H799" s="16">
        <f>IF(MOD(ROW()-2,12)=0,"",(D799/E799)/(D798/E798)-1)</f>
        <v>0.0013949372594424</v>
      </c>
      <c r="I799" t="str">
        <f ca="1" t="array" ref="I799">IF(MOD(ROW()-1,12)=0,IFERROR(PRODUCT(1+OFFSET(G799,-11,0,12,1))-1,""),"")</f>
        <v/>
      </c>
      <c r="J799" s="23">
        <v>43617</v>
      </c>
      <c r="K799" s="13" t="str">
        <f t="shared" si="38"/>
        <v>June</v>
      </c>
      <c r="L799" s="13">
        <f t="shared" si="39"/>
        <v>2019</v>
      </c>
    </row>
    <row r="800" spans="1:12">
      <c r="A800" s="18" t="s">
        <v>45</v>
      </c>
      <c r="B800" s="21" t="str">
        <f t="shared" si="37"/>
        <v>Growth fund</v>
      </c>
      <c r="C800" s="18">
        <v>1315088.42</v>
      </c>
      <c r="D800" s="18">
        <v>1056991363.9</v>
      </c>
      <c r="E800" s="18">
        <v>449059.6</v>
      </c>
      <c r="F800" s="18">
        <v>0.2049</v>
      </c>
      <c r="G800" s="18">
        <f>IF(D800=0,"",C800/D800)</f>
        <v>0.00124418085607407</v>
      </c>
      <c r="H800" s="18">
        <f>IF(MOD(ROW()-2,12)=0,"",(D800/E800)/(D799/E799)-1)</f>
        <v>-0.0100513414939534</v>
      </c>
      <c r="I800" t="str">
        <f ca="1" t="array" ref="I800">IF(MOD(ROW()-1,12)=0,IFERROR(PRODUCT(1+OFFSET(G800,-11,0,12,1))-1,""),"")</f>
        <v/>
      </c>
      <c r="J800" s="24">
        <v>43647</v>
      </c>
      <c r="K800" s="13" t="str">
        <f t="shared" si="38"/>
        <v>July</v>
      </c>
      <c r="L800" s="13">
        <f t="shared" si="39"/>
        <v>2019</v>
      </c>
    </row>
    <row r="801" spans="1:12">
      <c r="A801" s="16" t="s">
        <v>45</v>
      </c>
      <c r="B801" s="22" t="str">
        <f t="shared" si="37"/>
        <v>Growth fund</v>
      </c>
      <c r="C801" s="16">
        <v>2097868.79</v>
      </c>
      <c r="D801" s="16">
        <v>1042431253.35</v>
      </c>
      <c r="E801" s="16">
        <v>446009.16</v>
      </c>
      <c r="F801" s="16">
        <v>0.2049</v>
      </c>
      <c r="G801" s="16">
        <f>IF(D801=0,"",C801/D801)</f>
        <v>0.00201247687390243</v>
      </c>
      <c r="H801" s="16">
        <f>IF(MOD(ROW()-2,12)=0,"",(D801/E801)/(D800/E800)-1)</f>
        <v>-0.00702985371281839</v>
      </c>
      <c r="I801" t="str">
        <f ca="1" t="array" ref="I801">IF(MOD(ROW()-1,12)=0,IFERROR(PRODUCT(1+OFFSET(G801,-11,0,12,1))-1,""),"")</f>
        <v/>
      </c>
      <c r="J801" s="23">
        <v>43678</v>
      </c>
      <c r="K801" s="13" t="str">
        <f t="shared" si="38"/>
        <v>August</v>
      </c>
      <c r="L801" s="13">
        <f t="shared" si="39"/>
        <v>2019</v>
      </c>
    </row>
    <row r="802" spans="1:12">
      <c r="A802" s="18" t="s">
        <v>45</v>
      </c>
      <c r="B802" s="21" t="str">
        <f t="shared" si="37"/>
        <v>Growth fund</v>
      </c>
      <c r="C802" s="18">
        <v>1470772.85</v>
      </c>
      <c r="D802" s="18">
        <v>1089122621.76</v>
      </c>
      <c r="E802" s="18">
        <v>456430.09</v>
      </c>
      <c r="F802" s="18">
        <v>0.2049</v>
      </c>
      <c r="G802" s="18">
        <f>IF(D802=0,"",C802/D802)</f>
        <v>0.00135041988901421</v>
      </c>
      <c r="H802" s="18">
        <f>IF(MOD(ROW()-2,12)=0,"",(D802/E802)/(D801/E801)-1)</f>
        <v>0.0209368177515776</v>
      </c>
      <c r="I802" t="str">
        <f ca="1" t="array" ref="I802">IF(MOD(ROW()-1,12)=0,IFERROR(PRODUCT(1+OFFSET(G802,-11,0,12,1))-1,""),"")</f>
        <v/>
      </c>
      <c r="J802" s="24">
        <v>43709</v>
      </c>
      <c r="K802" s="13" t="str">
        <f t="shared" si="38"/>
        <v>September</v>
      </c>
      <c r="L802" s="13">
        <f t="shared" si="39"/>
        <v>2019</v>
      </c>
    </row>
    <row r="803" spans="1:12">
      <c r="A803" s="16" t="s">
        <v>45</v>
      </c>
      <c r="B803" s="22" t="str">
        <f t="shared" si="37"/>
        <v>Growth fund</v>
      </c>
      <c r="C803" s="16">
        <v>1392843.08</v>
      </c>
      <c r="D803" s="16">
        <v>1105463400.81</v>
      </c>
      <c r="E803" s="16">
        <v>458379.39</v>
      </c>
      <c r="F803" s="16">
        <v>0.2049</v>
      </c>
      <c r="G803" s="16">
        <f>IF(D803=0,"",C803/D803)</f>
        <v>0.00125996308785929</v>
      </c>
      <c r="H803" s="16">
        <f>IF(MOD(ROW()-2,12)=0,"",(D803/E803)/(D802/E802)-1)</f>
        <v>0.0106872222406649</v>
      </c>
      <c r="I803" t="str">
        <f ca="1" t="array" ref="I803">IF(MOD(ROW()-1,12)=0,IFERROR(PRODUCT(1+OFFSET(G803,-11,0,12,1))-1,""),"")</f>
        <v/>
      </c>
      <c r="J803" s="23">
        <v>43739</v>
      </c>
      <c r="K803" s="13" t="str">
        <f t="shared" si="38"/>
        <v>October</v>
      </c>
      <c r="L803" s="13">
        <f t="shared" si="39"/>
        <v>2019</v>
      </c>
    </row>
    <row r="804" spans="1:12">
      <c r="A804" s="18" t="s">
        <v>45</v>
      </c>
      <c r="B804" s="21" t="str">
        <f t="shared" si="37"/>
        <v>Growth fund</v>
      </c>
      <c r="C804" s="18">
        <v>1320294.95</v>
      </c>
      <c r="D804" s="18">
        <v>1137324948.37</v>
      </c>
      <c r="E804" s="18">
        <v>461097.54</v>
      </c>
      <c r="F804" s="18">
        <v>0.2049</v>
      </c>
      <c r="G804" s="18">
        <f>IF(D804=0,"",C804/D804)</f>
        <v>0.00116087750637338</v>
      </c>
      <c r="H804" s="18">
        <f>IF(MOD(ROW()-2,12)=0,"",(D804/E804)/(D803/E803)-1)</f>
        <v>0.0227570322978952</v>
      </c>
      <c r="I804" t="str">
        <f ca="1" t="array" ref="I804">IF(MOD(ROW()-1,12)=0,IFERROR(PRODUCT(1+OFFSET(G804,-11,0,12,1))-1,""),"")</f>
        <v/>
      </c>
      <c r="J804" s="24">
        <v>43770</v>
      </c>
      <c r="K804" s="13" t="str">
        <f t="shared" si="38"/>
        <v>November</v>
      </c>
      <c r="L804" s="13">
        <f t="shared" si="39"/>
        <v>2019</v>
      </c>
    </row>
    <row r="805" spans="1:12">
      <c r="A805" s="16" t="s">
        <v>45</v>
      </c>
      <c r="B805" s="22" t="str">
        <f t="shared" si="37"/>
        <v>Growth fund</v>
      </c>
      <c r="C805" s="16">
        <v>1515440.89</v>
      </c>
      <c r="D805" s="16">
        <v>1194280870.633</v>
      </c>
      <c r="E805" s="16">
        <v>464128.56</v>
      </c>
      <c r="F805" s="16">
        <v>0.2049</v>
      </c>
      <c r="G805" s="16">
        <f>IF(D805=0,"",C805/D805)</f>
        <v>0.0012689149824503</v>
      </c>
      <c r="H805" s="16">
        <f>IF(MOD(ROW()-2,12)=0,"",(D805/E805)/(D804/E804)-1)</f>
        <v>0.0432212429083316</v>
      </c>
      <c r="I805">
        <f ca="1" t="array" ref="I805">IF(MOD(ROW()-1,12)=0,IFERROR(PRODUCT(1+OFFSET(G805,-11,0,12,1))-1,""),"")</f>
        <v>0.0180440973136953</v>
      </c>
      <c r="J805" s="23">
        <v>43800</v>
      </c>
      <c r="K805" s="13" t="str">
        <f t="shared" si="38"/>
        <v>December</v>
      </c>
      <c r="L805" s="13">
        <f t="shared" si="39"/>
        <v>2019</v>
      </c>
    </row>
    <row r="806" spans="1:12">
      <c r="A806" s="18" t="s">
        <v>46</v>
      </c>
      <c r="B806" s="21" t="str">
        <f t="shared" si="37"/>
        <v>Ethical fund</v>
      </c>
      <c r="C806" s="18">
        <v>3355891.14</v>
      </c>
      <c r="D806" s="18">
        <v>1588130472.89</v>
      </c>
      <c r="E806" s="18">
        <v>1695774907.77</v>
      </c>
      <c r="F806" s="18">
        <v>0.2049</v>
      </c>
      <c r="G806" s="18">
        <f>IF(D806=0,"",C806/D806)</f>
        <v>0.00211310795761832</v>
      </c>
      <c r="H806" s="18" t="str">
        <f>IF(MOD(ROW()-2,12)=0,"",(D806/E806)/(D805/E805)-1)</f>
        <v/>
      </c>
      <c r="I806" t="str">
        <f ca="1" t="array" ref="I806">IF(MOD(ROW()-1,12)=0,IFERROR(PRODUCT(1+OFFSET(G806,-11,0,12,1))-1,""),"")</f>
        <v/>
      </c>
      <c r="J806" s="24">
        <v>43466</v>
      </c>
      <c r="K806" s="13" t="str">
        <f t="shared" si="38"/>
        <v>January</v>
      </c>
      <c r="L806" s="13">
        <f t="shared" si="39"/>
        <v>2019</v>
      </c>
    </row>
    <row r="807" spans="1:12">
      <c r="A807" s="16" t="s">
        <v>46</v>
      </c>
      <c r="B807" s="22" t="str">
        <f t="shared" si="37"/>
        <v>Ethical fund</v>
      </c>
      <c r="C807" s="16">
        <v>3372492.28</v>
      </c>
      <c r="D807" s="16">
        <v>1658646828.32</v>
      </c>
      <c r="E807" s="16">
        <v>1691839508.93</v>
      </c>
      <c r="F807" s="16">
        <v>0.2049</v>
      </c>
      <c r="G807" s="16">
        <f>IF(D807=0,"",C807/D807)</f>
        <v>0.0020332793108319</v>
      </c>
      <c r="H807" s="16">
        <f>IF(MOD(ROW()-2,12)=0,"",(D807/E807)/(D806/E806)-1)</f>
        <v>0.0468315077572286</v>
      </c>
      <c r="I807" t="str">
        <f ca="1" t="array" ref="I807">IF(MOD(ROW()-1,12)=0,IFERROR(PRODUCT(1+OFFSET(G807,-11,0,12,1))-1,""),"")</f>
        <v/>
      </c>
      <c r="J807" s="23">
        <v>43497</v>
      </c>
      <c r="K807" s="13" t="str">
        <f t="shared" si="38"/>
        <v>February</v>
      </c>
      <c r="L807" s="13">
        <f t="shared" si="39"/>
        <v>2019</v>
      </c>
    </row>
    <row r="808" spans="1:12">
      <c r="A808" s="18" t="s">
        <v>46</v>
      </c>
      <c r="B808" s="21" t="str">
        <f t="shared" si="37"/>
        <v>Ethical fund</v>
      </c>
      <c r="C808" s="18">
        <v>3344881.1</v>
      </c>
      <c r="D808" s="18">
        <v>1648756996.62</v>
      </c>
      <c r="E808" s="18">
        <v>1688049302</v>
      </c>
      <c r="F808" s="18">
        <v>0.2049</v>
      </c>
      <c r="G808" s="18">
        <f>IF(D808=0,"",C808/D808)</f>
        <v>0.00202872897998741</v>
      </c>
      <c r="H808" s="18">
        <f>IF(MOD(ROW()-2,12)=0,"",(D808/E808)/(D807/E807)-1)</f>
        <v>-0.00373066066387051</v>
      </c>
      <c r="I808" t="str">
        <f ca="1" t="array" ref="I808">IF(MOD(ROW()-1,12)=0,IFERROR(PRODUCT(1+OFFSET(G808,-11,0,12,1))-1,""),"")</f>
        <v/>
      </c>
      <c r="J808" s="24">
        <v>43525</v>
      </c>
      <c r="K808" s="13" t="str">
        <f t="shared" si="38"/>
        <v>March</v>
      </c>
      <c r="L808" s="13">
        <f t="shared" si="39"/>
        <v>2019</v>
      </c>
    </row>
    <row r="809" spans="1:12">
      <c r="A809" s="16" t="s">
        <v>46</v>
      </c>
      <c r="B809" s="22" t="str">
        <f t="shared" si="37"/>
        <v>Ethical fund</v>
      </c>
      <c r="C809" s="16">
        <v>10941656.42</v>
      </c>
      <c r="D809" s="16">
        <v>1583542799.31</v>
      </c>
      <c r="E809" s="16">
        <v>1671708165.87</v>
      </c>
      <c r="F809" s="16">
        <v>0.2049</v>
      </c>
      <c r="G809" s="16">
        <f>IF(D809=0,"",C809/D809)</f>
        <v>0.00690960574274824</v>
      </c>
      <c r="H809" s="16">
        <f>IF(MOD(ROW()-2,12)=0,"",(D809/E809)/(D808/E808)-1)</f>
        <v>-0.0301650805411529</v>
      </c>
      <c r="I809" t="str">
        <f ca="1" t="array" ref="I809">IF(MOD(ROW()-1,12)=0,IFERROR(PRODUCT(1+OFFSET(G809,-11,0,12,1))-1,""),"")</f>
        <v/>
      </c>
      <c r="J809" s="23">
        <v>43556</v>
      </c>
      <c r="K809" s="13" t="str">
        <f t="shared" si="38"/>
        <v>April</v>
      </c>
      <c r="L809" s="13">
        <f t="shared" si="39"/>
        <v>2019</v>
      </c>
    </row>
    <row r="810" spans="1:12">
      <c r="A810" s="18" t="s">
        <v>46</v>
      </c>
      <c r="B810" s="21" t="str">
        <f t="shared" si="37"/>
        <v>Ethical fund</v>
      </c>
      <c r="C810" s="18">
        <v>8742314.13</v>
      </c>
      <c r="D810" s="18">
        <v>1352311993.97</v>
      </c>
      <c r="E810" s="18">
        <v>1459830283.44</v>
      </c>
      <c r="F810" s="18">
        <v>0.2049</v>
      </c>
      <c r="G810" s="18">
        <f>IF(D810=0,"",C810/D810)</f>
        <v>0.00646471684713457</v>
      </c>
      <c r="H810" s="18">
        <f>IF(MOD(ROW()-2,12)=0,"",(D810/E810)/(D809/E809)-1)</f>
        <v>-0.0220758091496411</v>
      </c>
      <c r="I810" t="str">
        <f ca="1" t="array" ref="I810">IF(MOD(ROW()-1,12)=0,IFERROR(PRODUCT(1+OFFSET(G810,-11,0,12,1))-1,""),"")</f>
        <v/>
      </c>
      <c r="J810" s="24">
        <v>43586</v>
      </c>
      <c r="K810" s="13" t="str">
        <f t="shared" si="38"/>
        <v>May</v>
      </c>
      <c r="L810" s="13">
        <f t="shared" si="39"/>
        <v>2019</v>
      </c>
    </row>
    <row r="811" spans="1:12">
      <c r="A811" s="16" t="s">
        <v>46</v>
      </c>
      <c r="B811" s="22" t="str">
        <f t="shared" si="37"/>
        <v>Ethical fund</v>
      </c>
      <c r="C811" s="16">
        <v>6005778.9</v>
      </c>
      <c r="D811" s="16">
        <v>1317117486.74</v>
      </c>
      <c r="E811" s="16">
        <v>1457826224.82</v>
      </c>
      <c r="F811" s="16">
        <v>0.2049</v>
      </c>
      <c r="G811" s="16">
        <f>IF(D811=0,"",C811/D811)</f>
        <v>0.00455978981409237</v>
      </c>
      <c r="H811" s="16">
        <f>IF(MOD(ROW()-2,12)=0,"",(D811/E811)/(D810/E810)-1)</f>
        <v>-0.0246865217527439</v>
      </c>
      <c r="I811" t="str">
        <f ca="1" t="array" ref="I811">IF(MOD(ROW()-1,12)=0,IFERROR(PRODUCT(1+OFFSET(G811,-11,0,12,1))-1,""),"")</f>
        <v/>
      </c>
      <c r="J811" s="23">
        <v>43617</v>
      </c>
      <c r="K811" s="13" t="str">
        <f t="shared" si="38"/>
        <v>June</v>
      </c>
      <c r="L811" s="13">
        <f t="shared" si="39"/>
        <v>2019</v>
      </c>
    </row>
    <row r="812" spans="1:12">
      <c r="A812" s="18" t="s">
        <v>46</v>
      </c>
      <c r="B812" s="21" t="str">
        <f t="shared" si="37"/>
        <v>Ethical fund</v>
      </c>
      <c r="C812" s="18">
        <v>5435624.39</v>
      </c>
      <c r="D812" s="18">
        <v>1226766738.05</v>
      </c>
      <c r="E812" s="18">
        <v>1447225967.33</v>
      </c>
      <c r="F812" s="18">
        <v>0.2049</v>
      </c>
      <c r="G812" s="18">
        <f>IF(D812=0,"",C812/D812)</f>
        <v>0.00443085406655235</v>
      </c>
      <c r="H812" s="18">
        <f>IF(MOD(ROW()-2,12)=0,"",(D812/E812)/(D811/E811)-1)</f>
        <v>-0.0617752428287832</v>
      </c>
      <c r="I812" t="str">
        <f ca="1" t="array" ref="I812">IF(MOD(ROW()-1,12)=0,IFERROR(PRODUCT(1+OFFSET(G812,-11,0,12,1))-1,""),"")</f>
        <v/>
      </c>
      <c r="J812" s="24">
        <v>43647</v>
      </c>
      <c r="K812" s="13" t="str">
        <f t="shared" si="38"/>
        <v>July</v>
      </c>
      <c r="L812" s="13">
        <f t="shared" si="39"/>
        <v>2019</v>
      </c>
    </row>
    <row r="813" spans="1:12">
      <c r="A813" s="16" t="s">
        <v>46</v>
      </c>
      <c r="B813" s="22" t="str">
        <f t="shared" si="37"/>
        <v>Ethical fund</v>
      </c>
      <c r="C813" s="16">
        <v>6053491.79</v>
      </c>
      <c r="D813" s="16">
        <v>1170903580.37</v>
      </c>
      <c r="E813" s="16">
        <v>1425926375.61</v>
      </c>
      <c r="F813" s="16">
        <v>0.2049</v>
      </c>
      <c r="G813" s="16">
        <f>IF(D813=0,"",C813/D813)</f>
        <v>0.00516993191539061</v>
      </c>
      <c r="H813" s="16">
        <f>IF(MOD(ROW()-2,12)=0,"",(D813/E813)/(D812/E812)-1)</f>
        <v>-0.0312797331003994</v>
      </c>
      <c r="I813" t="str">
        <f ca="1" t="array" ref="I813">IF(MOD(ROW()-1,12)=0,IFERROR(PRODUCT(1+OFFSET(G813,-11,0,12,1))-1,""),"")</f>
        <v/>
      </c>
      <c r="J813" s="23">
        <v>43678</v>
      </c>
      <c r="K813" s="13" t="str">
        <f t="shared" si="38"/>
        <v>August</v>
      </c>
      <c r="L813" s="13">
        <f t="shared" si="39"/>
        <v>2019</v>
      </c>
    </row>
    <row r="814" spans="1:12">
      <c r="A814" s="18" t="s">
        <v>46</v>
      </c>
      <c r="B814" s="21" t="str">
        <f t="shared" si="37"/>
        <v>Ethical fund</v>
      </c>
      <c r="C814" s="18">
        <v>5658059.27</v>
      </c>
      <c r="D814" s="18">
        <v>1200237893.54</v>
      </c>
      <c r="E814" s="18">
        <v>1401031354.57</v>
      </c>
      <c r="F814" s="18">
        <v>0.2049</v>
      </c>
      <c r="G814" s="18">
        <f>IF(D814=0,"",C814/D814)</f>
        <v>0.00471411484377654</v>
      </c>
      <c r="H814" s="18">
        <f>IF(MOD(ROW()-2,12)=0,"",(D814/E814)/(D813/E813)-1)</f>
        <v>0.043266945672801</v>
      </c>
      <c r="I814" t="str">
        <f ca="1" t="array" ref="I814">IF(MOD(ROW()-1,12)=0,IFERROR(PRODUCT(1+OFFSET(G814,-11,0,12,1))-1,""),"")</f>
        <v/>
      </c>
      <c r="J814" s="24">
        <v>43709</v>
      </c>
      <c r="K814" s="13" t="str">
        <f t="shared" si="38"/>
        <v>September</v>
      </c>
      <c r="L814" s="13">
        <f t="shared" si="39"/>
        <v>2019</v>
      </c>
    </row>
    <row r="815" spans="1:12">
      <c r="A815" s="16" t="s">
        <v>46</v>
      </c>
      <c r="B815" s="22" t="str">
        <f t="shared" si="37"/>
        <v>Ethical fund</v>
      </c>
      <c r="C815" s="16">
        <v>5177952.35</v>
      </c>
      <c r="D815" s="16">
        <v>1158085718.56</v>
      </c>
      <c r="E815" s="16">
        <v>1383457660.7</v>
      </c>
      <c r="F815" s="16">
        <v>0.2049</v>
      </c>
      <c r="G815" s="16">
        <f>IF(D815=0,"",C815/D815)</f>
        <v>0.00447113047593612</v>
      </c>
      <c r="H815" s="16">
        <f>IF(MOD(ROW()-2,12)=0,"",(D815/E815)/(D814/E814)-1)</f>
        <v>-0.0228632348306916</v>
      </c>
      <c r="I815" t="str">
        <f ca="1" t="array" ref="I815">IF(MOD(ROW()-1,12)=0,IFERROR(PRODUCT(1+OFFSET(G815,-11,0,12,1))-1,""),"")</f>
        <v/>
      </c>
      <c r="J815" s="23">
        <v>43739</v>
      </c>
      <c r="K815" s="13" t="str">
        <f t="shared" si="38"/>
        <v>October</v>
      </c>
      <c r="L815" s="13">
        <f t="shared" si="39"/>
        <v>2019</v>
      </c>
    </row>
    <row r="816" spans="1:12">
      <c r="A816" s="18" t="s">
        <v>46</v>
      </c>
      <c r="B816" s="21" t="str">
        <f t="shared" si="37"/>
        <v>Ethical fund</v>
      </c>
      <c r="C816" s="18">
        <v>4997861.04</v>
      </c>
      <c r="D816" s="18">
        <v>1183666014.45</v>
      </c>
      <c r="E816" s="18">
        <v>1380805423.44</v>
      </c>
      <c r="F816" s="18">
        <v>0.2049</v>
      </c>
      <c r="G816" s="18">
        <f>IF(D816=0,"",C816/D816)</f>
        <v>0.0042223574716068</v>
      </c>
      <c r="H816" s="18">
        <f>IF(MOD(ROW()-2,12)=0,"",(D816/E816)/(D815/E815)-1)</f>
        <v>0.0240516477292469</v>
      </c>
      <c r="I816" t="str">
        <f ca="1" t="array" ref="I816">IF(MOD(ROW()-1,12)=0,IFERROR(PRODUCT(1+OFFSET(G816,-11,0,12,1))-1,""),"")</f>
        <v/>
      </c>
      <c r="J816" s="24">
        <v>43770</v>
      </c>
      <c r="K816" s="13" t="str">
        <f t="shared" si="38"/>
        <v>November</v>
      </c>
      <c r="L816" s="13">
        <f t="shared" si="39"/>
        <v>2019</v>
      </c>
    </row>
    <row r="817" spans="1:12">
      <c r="A817" s="16" t="s">
        <v>46</v>
      </c>
      <c r="B817" s="22" t="str">
        <f t="shared" si="37"/>
        <v>Ethical fund</v>
      </c>
      <c r="C817" s="16">
        <v>5569850.14</v>
      </c>
      <c r="D817" s="16">
        <v>1236111723.12</v>
      </c>
      <c r="E817" s="16">
        <v>1379362576.6</v>
      </c>
      <c r="F817" s="16">
        <v>0.2049</v>
      </c>
      <c r="G817" s="16">
        <f>IF(D817=0,"",C817/D817)</f>
        <v>0.00450594394974384</v>
      </c>
      <c r="H817" s="16">
        <f>IF(MOD(ROW()-2,12)=0,"",(D817/E817)/(D816/E816)-1)</f>
        <v>0.0454002319685947</v>
      </c>
      <c r="I817">
        <f ca="1" t="array" ref="I817">IF(MOD(ROW()-1,12)=0,IFERROR(PRODUCT(1+OFFSET(G817,-11,0,12,1))-1,""),"")</f>
        <v>0.0528482608908303</v>
      </c>
      <c r="J817" s="23">
        <v>43800</v>
      </c>
      <c r="K817" s="13" t="str">
        <f t="shared" si="38"/>
        <v>December</v>
      </c>
      <c r="L817" s="13">
        <f t="shared" si="39"/>
        <v>2019</v>
      </c>
    </row>
    <row r="818" spans="1:12">
      <c r="A818" s="17" t="s">
        <v>46</v>
      </c>
      <c r="B818" s="17" t="str">
        <f t="shared" si="37"/>
        <v>Ethical fund</v>
      </c>
      <c r="C818" s="20">
        <v>4069794.19</v>
      </c>
      <c r="D818" s="18">
        <v>1294554120.47</v>
      </c>
      <c r="E818" s="18">
        <v>1373066504.88</v>
      </c>
      <c r="F818" s="18">
        <v>-0.1028</v>
      </c>
      <c r="G818" s="17">
        <f>IF(D818=0,"",C818/D818)</f>
        <v>0.00314378064666962</v>
      </c>
      <c r="H818" s="17" t="str">
        <f>IF(MOD(ROW()-2,12)=0,"",(D818/E818)/(D817/E817)-1)</f>
        <v/>
      </c>
      <c r="I818" s="13" t="str">
        <f ca="1" t="array" ref="I818">IF(MOD(ROW()-1,12)=0,IFERROR(PRODUCT(1+OFFSET(G818,-11,0,12,1))-1,""),"")</f>
        <v/>
      </c>
      <c r="J818" s="24">
        <v>43861</v>
      </c>
      <c r="K818" s="13" t="str">
        <f t="shared" si="38"/>
        <v>January</v>
      </c>
      <c r="L818" s="13">
        <f t="shared" si="39"/>
        <v>2020</v>
      </c>
    </row>
    <row r="819" spans="1:12">
      <c r="A819" s="15" t="s">
        <v>46</v>
      </c>
      <c r="B819" s="15" t="str">
        <f t="shared" si="37"/>
        <v>Ethical fund</v>
      </c>
      <c r="C819" s="19">
        <v>3713269.09</v>
      </c>
      <c r="D819" s="16">
        <v>1231479040.49</v>
      </c>
      <c r="E819" s="16">
        <v>1369478823.1</v>
      </c>
      <c r="F819" s="16">
        <v>-0.1028</v>
      </c>
      <c r="G819" s="15">
        <f>IF(D819=0,"",C819/D819)</f>
        <v>0.00301529215513283</v>
      </c>
      <c r="H819" s="15">
        <f>IF(MOD(ROW()-2,12)=0,"",(D819/E819)/(D818/E818)-1)</f>
        <v>-0.0462313016810137</v>
      </c>
      <c r="I819" s="13" t="str">
        <f ca="1" t="array" ref="I819">IF(MOD(ROW()-1,12)=0,IFERROR(PRODUCT(1+OFFSET(G819,-11,0,12,1))-1,""),"")</f>
        <v/>
      </c>
      <c r="J819" s="23">
        <v>43889</v>
      </c>
      <c r="K819" s="13" t="str">
        <f t="shared" si="38"/>
        <v>February</v>
      </c>
      <c r="L819" s="13">
        <f t="shared" si="39"/>
        <v>2020</v>
      </c>
    </row>
    <row r="820" spans="1:12">
      <c r="A820" s="17" t="s">
        <v>46</v>
      </c>
      <c r="B820" s="17" t="str">
        <f t="shared" si="37"/>
        <v>Ethical fund</v>
      </c>
      <c r="C820" s="20">
        <v>3949920.18</v>
      </c>
      <c r="D820" s="18">
        <v>1043097695.17</v>
      </c>
      <c r="E820" s="18">
        <v>1370653821.99</v>
      </c>
      <c r="F820" s="18">
        <v>-0.1028</v>
      </c>
      <c r="G820" s="17">
        <f>IF(D820=0,"",C820/D820)</f>
        <v>0.00378672122303583</v>
      </c>
      <c r="H820" s="17">
        <f>IF(MOD(ROW()-2,12)=0,"",(D820/E820)/(D819/E819)-1)</f>
        <v>-0.153697739942646</v>
      </c>
      <c r="I820" s="13" t="str">
        <f ca="1" t="array" ref="I820">IF(MOD(ROW()-1,12)=0,IFERROR(PRODUCT(1+OFFSET(G820,-11,0,12,1))-1,""),"")</f>
        <v/>
      </c>
      <c r="J820" s="24">
        <v>43921</v>
      </c>
      <c r="K820" s="13" t="str">
        <f t="shared" si="38"/>
        <v>March</v>
      </c>
      <c r="L820" s="13">
        <f t="shared" si="39"/>
        <v>2020</v>
      </c>
    </row>
    <row r="821" spans="1:12">
      <c r="A821" s="15" t="s">
        <v>46</v>
      </c>
      <c r="B821" s="15" t="str">
        <f t="shared" si="37"/>
        <v>Ethical fund</v>
      </c>
      <c r="C821" s="19">
        <v>5271501.34</v>
      </c>
      <c r="D821" s="16">
        <v>1111732238.62</v>
      </c>
      <c r="E821" s="16">
        <v>1373648803.25</v>
      </c>
      <c r="F821" s="16">
        <v>-0.1028</v>
      </c>
      <c r="G821" s="15">
        <f>IF(D821=0,"",C821/D821)</f>
        <v>0.00474170052542827</v>
      </c>
      <c r="H821" s="15">
        <f>IF(MOD(ROW()-2,12)=0,"",(D821/E821)/(D820/E820)-1)</f>
        <v>0.063474995678247</v>
      </c>
      <c r="I821" s="13" t="str">
        <f ca="1" t="array" ref="I821">IF(MOD(ROW()-1,12)=0,IFERROR(PRODUCT(1+OFFSET(G821,-11,0,12,1))-1,""),"")</f>
        <v/>
      </c>
      <c r="J821" s="23">
        <v>43951</v>
      </c>
      <c r="K821" s="13" t="str">
        <f t="shared" si="38"/>
        <v>April</v>
      </c>
      <c r="L821" s="13">
        <f t="shared" si="39"/>
        <v>2020</v>
      </c>
    </row>
    <row r="822" spans="1:12">
      <c r="A822" s="17" t="s">
        <v>46</v>
      </c>
      <c r="B822" s="17" t="str">
        <f t="shared" si="37"/>
        <v>Ethical fund</v>
      </c>
      <c r="C822" s="20">
        <v>4320913.35</v>
      </c>
      <c r="D822" s="18">
        <v>1206742880.76</v>
      </c>
      <c r="E822" s="18">
        <v>1375347655.77</v>
      </c>
      <c r="F822" s="18">
        <v>-0.1028</v>
      </c>
      <c r="G822" s="17">
        <f>IF(D822=0,"",C822/D822)</f>
        <v>0.00358064126077853</v>
      </c>
      <c r="H822" s="17">
        <f>IF(MOD(ROW()-2,12)=0,"",(D822/E822)/(D821/E821)-1)</f>
        <v>0.0841210228692149</v>
      </c>
      <c r="I822" s="13" t="str">
        <f ca="1" t="array" ref="I822">IF(MOD(ROW()-1,12)=0,IFERROR(PRODUCT(1+OFFSET(G822,-11,0,12,1))-1,""),"")</f>
        <v/>
      </c>
      <c r="J822" s="24">
        <v>43982</v>
      </c>
      <c r="K822" s="13" t="str">
        <f t="shared" si="38"/>
        <v>May</v>
      </c>
      <c r="L822" s="13">
        <f t="shared" si="39"/>
        <v>2020</v>
      </c>
    </row>
    <row r="823" spans="1:12">
      <c r="A823" s="15" t="s">
        <v>46</v>
      </c>
      <c r="B823" s="15" t="str">
        <f t="shared" si="37"/>
        <v>Ethical fund</v>
      </c>
      <c r="C823" s="19">
        <v>4668007.33</v>
      </c>
      <c r="D823" s="16">
        <v>1198513072.64</v>
      </c>
      <c r="E823" s="16">
        <v>1375149169.78</v>
      </c>
      <c r="F823" s="16">
        <v>-0.1028</v>
      </c>
      <c r="G823" s="15">
        <f>IF(D823=0,"",C823/D823)</f>
        <v>0.00389483221882398</v>
      </c>
      <c r="H823" s="15">
        <f>IF(MOD(ROW()-2,12)=0,"",(D823/E823)/(D822/E822)-1)</f>
        <v>-0.00667649879861165</v>
      </c>
      <c r="I823" s="13" t="str">
        <f ca="1" t="array" ref="I823">IF(MOD(ROW()-1,12)=0,IFERROR(PRODUCT(1+OFFSET(G823,-11,0,12,1))-1,""),"")</f>
        <v/>
      </c>
      <c r="J823" s="23">
        <v>44012</v>
      </c>
      <c r="K823" s="13" t="str">
        <f t="shared" si="38"/>
        <v>June</v>
      </c>
      <c r="L823" s="13">
        <f t="shared" si="39"/>
        <v>2020</v>
      </c>
    </row>
    <row r="824" spans="1:12">
      <c r="A824" s="17" t="s">
        <v>46</v>
      </c>
      <c r="B824" s="17" t="str">
        <f t="shared" si="37"/>
        <v>Ethical fund</v>
      </c>
      <c r="C824" s="20">
        <v>3617812.64</v>
      </c>
      <c r="D824" s="18">
        <v>1186359835.96</v>
      </c>
      <c r="E824" s="18">
        <v>1358091149.54</v>
      </c>
      <c r="F824" s="18">
        <v>-0.1028</v>
      </c>
      <c r="G824" s="17">
        <f>IF(D824=0,"",C824/D824)</f>
        <v>0.00304950701325157</v>
      </c>
      <c r="H824" s="17">
        <f>IF(MOD(ROW()-2,12)=0,"",(D824/E824)/(D823/E823)-1)</f>
        <v>0.00229266440676157</v>
      </c>
      <c r="I824" s="13" t="str">
        <f ca="1" t="array" ref="I824">IF(MOD(ROW()-1,12)=0,IFERROR(PRODUCT(1+OFFSET(G824,-11,0,12,1))-1,""),"")</f>
        <v/>
      </c>
      <c r="J824" s="24">
        <v>44043</v>
      </c>
      <c r="K824" s="13" t="str">
        <f t="shared" si="38"/>
        <v>July</v>
      </c>
      <c r="L824" s="13">
        <f t="shared" si="39"/>
        <v>2020</v>
      </c>
    </row>
    <row r="825" spans="1:12">
      <c r="A825" s="15" t="s">
        <v>46</v>
      </c>
      <c r="B825" s="15" t="str">
        <f t="shared" si="37"/>
        <v>Ethical fund</v>
      </c>
      <c r="C825" s="19">
        <v>3763656.63</v>
      </c>
      <c r="D825" s="16">
        <v>1218939464.67</v>
      </c>
      <c r="E825" s="16">
        <v>1357718271.26</v>
      </c>
      <c r="F825" s="16">
        <v>-0.1028</v>
      </c>
      <c r="G825" s="15">
        <f>IF(D825=0,"",C825/D825)</f>
        <v>0.00308764851667094</v>
      </c>
      <c r="H825" s="15">
        <f>IF(MOD(ROW()-2,12)=0,"",(D825/E825)/(D824/E824)-1)</f>
        <v>0.027744021956569</v>
      </c>
      <c r="I825" s="13" t="str">
        <f ca="1" t="array" ref="I825">IF(MOD(ROW()-1,12)=0,IFERROR(PRODUCT(1+OFFSET(G825,-11,0,12,1))-1,""),"")</f>
        <v/>
      </c>
      <c r="J825" s="23">
        <v>44074</v>
      </c>
      <c r="K825" s="13" t="str">
        <f t="shared" si="38"/>
        <v>August</v>
      </c>
      <c r="L825" s="13">
        <f t="shared" si="39"/>
        <v>2020</v>
      </c>
    </row>
    <row r="826" spans="1:12">
      <c r="A826" s="17" t="s">
        <v>46</v>
      </c>
      <c r="B826" s="17" t="str">
        <f t="shared" si="37"/>
        <v>Ethical fund</v>
      </c>
      <c r="C826" s="20">
        <v>3724037.7</v>
      </c>
      <c r="D826" s="18">
        <v>1272115963.53</v>
      </c>
      <c r="E826" s="18">
        <v>1352955867.74</v>
      </c>
      <c r="F826" s="18">
        <v>-0.1028</v>
      </c>
      <c r="G826" s="17">
        <f>IF(D826=0,"",C826/D826)</f>
        <v>0.00292743571086566</v>
      </c>
      <c r="H826" s="17">
        <f>IF(MOD(ROW()-2,12)=0,"",(D826/E826)/(D825/E825)-1)</f>
        <v>0.0472987770566384</v>
      </c>
      <c r="I826" s="13" t="str">
        <f ca="1" t="array" ref="I826">IF(MOD(ROW()-1,12)=0,IFERROR(PRODUCT(1+OFFSET(G826,-11,0,12,1))-1,""),"")</f>
        <v/>
      </c>
      <c r="J826" s="24">
        <v>44104</v>
      </c>
      <c r="K826" s="13" t="str">
        <f t="shared" si="38"/>
        <v>September</v>
      </c>
      <c r="L826" s="13">
        <f t="shared" si="39"/>
        <v>2020</v>
      </c>
    </row>
    <row r="827" spans="1:12">
      <c r="A827" s="15" t="s">
        <v>46</v>
      </c>
      <c r="B827" s="15" t="str">
        <f t="shared" si="37"/>
        <v>Ethical fund</v>
      </c>
      <c r="C827" s="19">
        <v>4623627.79</v>
      </c>
      <c r="D827" s="16">
        <v>1425644258.45</v>
      </c>
      <c r="E827" s="16">
        <v>1347806211.62</v>
      </c>
      <c r="F827" s="16">
        <v>-0.1028</v>
      </c>
      <c r="G827" s="15">
        <f>IF(D827=0,"",C827/D827)</f>
        <v>0.00324318480055251</v>
      </c>
      <c r="H827" s="15">
        <f>IF(MOD(ROW()-2,12)=0,"",(D827/E827)/(D826/E826)-1)</f>
        <v>0.124969229842133</v>
      </c>
      <c r="I827" s="13" t="str">
        <f ca="1" t="array" ref="I827">IF(MOD(ROW()-1,12)=0,IFERROR(PRODUCT(1+OFFSET(G827,-11,0,12,1))-1,""),"")</f>
        <v/>
      </c>
      <c r="J827" s="23">
        <v>44135</v>
      </c>
      <c r="K827" s="13" t="str">
        <f t="shared" si="38"/>
        <v>October</v>
      </c>
      <c r="L827" s="13">
        <f t="shared" si="39"/>
        <v>2020</v>
      </c>
    </row>
    <row r="828" spans="1:12">
      <c r="A828" s="17" t="s">
        <v>46</v>
      </c>
      <c r="B828" s="17" t="str">
        <f t="shared" si="37"/>
        <v>Ethical fund</v>
      </c>
      <c r="C828" s="20">
        <v>4582692.16</v>
      </c>
      <c r="D828" s="18">
        <v>1519786350.57</v>
      </c>
      <c r="E828" s="18">
        <v>1349834221.17</v>
      </c>
      <c r="F828" s="18">
        <v>-0.1028</v>
      </c>
      <c r="G828" s="17">
        <f>IF(D828=0,"",C828/D828)</f>
        <v>0.00301535288712209</v>
      </c>
      <c r="H828" s="17">
        <f>IF(MOD(ROW()-2,12)=0,"",(D828/E828)/(D827/E827)-1)</f>
        <v>0.0644331456479761</v>
      </c>
      <c r="I828" s="13" t="str">
        <f ca="1" t="array" ref="I828">IF(MOD(ROW()-1,12)=0,IFERROR(PRODUCT(1+OFFSET(G828,-11,0,12,1))-1,""),"")</f>
        <v/>
      </c>
      <c r="J828" s="24">
        <v>44165</v>
      </c>
      <c r="K828" s="13" t="str">
        <f t="shared" si="38"/>
        <v>November</v>
      </c>
      <c r="L828" s="13">
        <f t="shared" si="39"/>
        <v>2020</v>
      </c>
    </row>
    <row r="829" spans="1:12">
      <c r="A829" s="15" t="s">
        <v>46</v>
      </c>
      <c r="B829" s="15" t="str">
        <f t="shared" si="37"/>
        <v>Ethical fund</v>
      </c>
      <c r="C829" s="19">
        <v>5898042.93</v>
      </c>
      <c r="D829" s="16">
        <v>1566587657.9</v>
      </c>
      <c r="E829" s="16">
        <v>1339913488.18</v>
      </c>
      <c r="F829" s="16">
        <v>-0.1028</v>
      </c>
      <c r="G829" s="15">
        <f>IF(D829=0,"",C829/D829)</f>
        <v>0.00376489812124927</v>
      </c>
      <c r="H829" s="15">
        <f>IF(MOD(ROW()-2,12)=0,"",(D829/E829)/(D828/E828)-1)</f>
        <v>0.0384266763143959</v>
      </c>
      <c r="I829" s="13">
        <f ca="1" t="array" ref="I829">IF(MOD(ROW()-1,12)=0,IFERROR(PRODUCT(1+OFFSET(G829,-11,0,12,1))-1,""),"")</f>
        <v>0.0420382804509465</v>
      </c>
      <c r="J829" s="23">
        <v>44196</v>
      </c>
      <c r="K829" s="13" t="str">
        <f t="shared" si="38"/>
        <v>December</v>
      </c>
      <c r="L829" s="13">
        <f t="shared" si="39"/>
        <v>2020</v>
      </c>
    </row>
    <row r="830" spans="1:12">
      <c r="A830" s="17" t="s">
        <v>47</v>
      </c>
      <c r="B830" s="17" t="str">
        <f t="shared" si="37"/>
        <v>Ethical fund</v>
      </c>
      <c r="C830" s="20">
        <v>99993989.24</v>
      </c>
      <c r="D830" s="18">
        <v>71305195246.41</v>
      </c>
      <c r="E830" s="18">
        <v>198988458</v>
      </c>
      <c r="F830" s="18">
        <v>-0.1028</v>
      </c>
      <c r="G830" s="17">
        <f>IF(D830=0,"",C830/D830)</f>
        <v>0.0014023380609849</v>
      </c>
      <c r="H830" s="17" t="str">
        <f>IF(MOD(ROW()-2,12)=0,"",(D830/E830)/(D829/E829)-1)</f>
        <v/>
      </c>
      <c r="I830" s="13" t="str">
        <f ca="1" t="array" ref="I830">IF(MOD(ROW()-1,12)=0,IFERROR(PRODUCT(1+OFFSET(G830,-11,0,12,1))-1,""),"")</f>
        <v/>
      </c>
      <c r="J830" s="24">
        <v>43861</v>
      </c>
      <c r="K830" s="13" t="str">
        <f t="shared" si="38"/>
        <v>January</v>
      </c>
      <c r="L830" s="13">
        <f t="shared" si="39"/>
        <v>2020</v>
      </c>
    </row>
    <row r="831" spans="1:12">
      <c r="A831" s="15" t="s">
        <v>47</v>
      </c>
      <c r="B831" s="15" t="str">
        <f t="shared" si="37"/>
        <v>Ethical fund</v>
      </c>
      <c r="C831" s="19">
        <v>117272463.679</v>
      </c>
      <c r="D831" s="16">
        <v>81471016593.2495</v>
      </c>
      <c r="E831" s="16">
        <v>226538453</v>
      </c>
      <c r="F831" s="16">
        <v>-0.1028</v>
      </c>
      <c r="G831" s="15">
        <f>IF(D831=0,"",C831/D831)</f>
        <v>0.00143943783424837</v>
      </c>
      <c r="H831" s="15">
        <f>IF(MOD(ROW()-2,12)=0,"",(D831/E831)/(D830/E830)-1)</f>
        <v>0.00361678996905579</v>
      </c>
      <c r="I831" s="13" t="str">
        <f ca="1" t="array" ref="I831">IF(MOD(ROW()-1,12)=0,IFERROR(PRODUCT(1+OFFSET(G831,-11,0,12,1))-1,""),"")</f>
        <v/>
      </c>
      <c r="J831" s="23">
        <v>43889</v>
      </c>
      <c r="K831" s="13" t="str">
        <f t="shared" si="38"/>
        <v>February</v>
      </c>
      <c r="L831" s="13">
        <f t="shared" si="39"/>
        <v>2020</v>
      </c>
    </row>
    <row r="832" spans="1:12">
      <c r="A832" s="17" t="s">
        <v>47</v>
      </c>
      <c r="B832" s="17" t="str">
        <f t="shared" si="37"/>
        <v>Ethical fund</v>
      </c>
      <c r="C832" s="20">
        <v>131679702.92</v>
      </c>
      <c r="D832" s="18">
        <v>95998265954.79</v>
      </c>
      <c r="E832" s="18">
        <v>225915128</v>
      </c>
      <c r="F832" s="18">
        <v>-0.1028</v>
      </c>
      <c r="G832" s="17">
        <f>IF(D832=0,"",C832/D832)</f>
        <v>0.00137168834885011</v>
      </c>
      <c r="H832" s="17">
        <f>IF(MOD(ROW()-2,12)=0,"",(D832/E832)/(D831/E831)-1)</f>
        <v>0.181562964203594</v>
      </c>
      <c r="I832" s="13" t="str">
        <f ca="1" t="array" ref="I832">IF(MOD(ROW()-1,12)=0,IFERROR(PRODUCT(1+OFFSET(G832,-11,0,12,1))-1,""),"")</f>
        <v/>
      </c>
      <c r="J832" s="24">
        <v>43921</v>
      </c>
      <c r="K832" s="13" t="str">
        <f t="shared" si="38"/>
        <v>March</v>
      </c>
      <c r="L832" s="13">
        <f t="shared" si="39"/>
        <v>2020</v>
      </c>
    </row>
    <row r="833" spans="1:12">
      <c r="A833" s="15" t="s">
        <v>47</v>
      </c>
      <c r="B833" s="15" t="str">
        <f t="shared" si="37"/>
        <v>Ethical fund</v>
      </c>
      <c r="C833" s="19">
        <v>134768303.4</v>
      </c>
      <c r="D833" s="16">
        <v>96719243512.54</v>
      </c>
      <c r="E833" s="16">
        <v>226588760</v>
      </c>
      <c r="F833" s="16">
        <v>-0.1028</v>
      </c>
      <c r="G833" s="15">
        <f>IF(D833=0,"",C833/D833)</f>
        <v>0.00139339699635396</v>
      </c>
      <c r="H833" s="15">
        <f>IF(MOD(ROW()-2,12)=0,"",(D833/E833)/(D832/E832)-1)</f>
        <v>0.0045150632227835</v>
      </c>
      <c r="I833" s="13" t="str">
        <f ca="1" t="array" ref="I833">IF(MOD(ROW()-1,12)=0,IFERROR(PRODUCT(1+OFFSET(G833,-11,0,12,1))-1,""),"")</f>
        <v/>
      </c>
      <c r="J833" s="23">
        <v>43951</v>
      </c>
      <c r="K833" s="13" t="str">
        <f t="shared" si="38"/>
        <v>April</v>
      </c>
      <c r="L833" s="13">
        <f t="shared" si="39"/>
        <v>2020</v>
      </c>
    </row>
    <row r="834" spans="1:12">
      <c r="A834" s="17" t="s">
        <v>47</v>
      </c>
      <c r="B834" s="17" t="str">
        <f t="shared" ref="B834:B897" si="40">IF(OR(ISNUMBER(SEARCH("money market",A834)),ISNUMBER(SEARCH("mmf",A834)),ISNUMBER(SEARCH("cash fund",A834))),"Cash/Money Market Fund",IF(OR(ISNUMBER(SEARCH("bond",A834)),ISNUMBER(SEARCH("debt",A834))),"Bond fund",IF(ISNUMBER(SEARCH("equity",A834)),"Equity fund",IF(ISNUMBER(SEARCH("growth",A834)),"Growth fund",IF(ISNUMBER(SEARCH("infrastructural",A834)),"Infrastructure fund",IF(ISNUMBER(SEARCH("income",A834)),"Income fund",IF(ISNUMBER(SEARCH("fixed income",A834)),"Fixed Income fund",IF(OR(ISNUMBER(SEARCH("real estate",A834)),ISNUMBER(SEARCH("riet",A834))),"Real Estate fund","Ethical fund"))))))))</f>
        <v>Ethical fund</v>
      </c>
      <c r="C834" s="20">
        <v>140876524.48</v>
      </c>
      <c r="D834" s="18">
        <v>96806456556.72</v>
      </c>
      <c r="E834" s="18">
        <v>225777440</v>
      </c>
      <c r="F834" s="18">
        <v>-0.1028</v>
      </c>
      <c r="G834" s="17">
        <f>IF(D834=0,"",C834/D834)</f>
        <v>0.00145523893230674</v>
      </c>
      <c r="H834" s="17">
        <f>IF(MOD(ROW()-2,12)=0,"",(D834/E834)/(D833/E833)-1)</f>
        <v>0.00449840398519497</v>
      </c>
      <c r="I834" s="13" t="str">
        <f ca="1" t="array" ref="I834">IF(MOD(ROW()-1,12)=0,IFERROR(PRODUCT(1+OFFSET(G834,-11,0,12,1))-1,""),"")</f>
        <v/>
      </c>
      <c r="J834" s="24">
        <v>43982</v>
      </c>
      <c r="K834" s="13" t="str">
        <f t="shared" ref="K834:K897" si="41">TEXT(J834,"mmmm")</f>
        <v>May</v>
      </c>
      <c r="L834" s="13">
        <f t="shared" ref="L834:L897" si="42">YEAR(J834)</f>
        <v>2020</v>
      </c>
    </row>
    <row r="835" spans="1:12">
      <c r="A835" s="15" t="s">
        <v>47</v>
      </c>
      <c r="B835" s="15" t="str">
        <f t="shared" si="40"/>
        <v>Ethical fund</v>
      </c>
      <c r="C835" s="19">
        <v>139442513.35</v>
      </c>
      <c r="D835" s="16">
        <v>100478368952</v>
      </c>
      <c r="E835" s="16">
        <v>233404323</v>
      </c>
      <c r="F835" s="16">
        <v>-0.1028</v>
      </c>
      <c r="G835" s="15">
        <f>IF(D835=0,"",C835/D835)</f>
        <v>0.00138778639426973</v>
      </c>
      <c r="H835" s="15">
        <f>IF(MOD(ROW()-2,12)=0,"",(D835/E835)/(D834/E834)-1)</f>
        <v>0.00401430760075039</v>
      </c>
      <c r="I835" s="13" t="str">
        <f ca="1" t="array" ref="I835">IF(MOD(ROW()-1,12)=0,IFERROR(PRODUCT(1+OFFSET(G835,-11,0,12,1))-1,""),"")</f>
        <v/>
      </c>
      <c r="J835" s="23">
        <v>44012</v>
      </c>
      <c r="K835" s="13" t="str">
        <f t="shared" si="41"/>
        <v>June</v>
      </c>
      <c r="L835" s="13">
        <f t="shared" si="42"/>
        <v>2020</v>
      </c>
    </row>
    <row r="836" spans="1:12">
      <c r="A836" s="17" t="s">
        <v>47</v>
      </c>
      <c r="B836" s="17" t="str">
        <f t="shared" si="40"/>
        <v>Ethical fund</v>
      </c>
      <c r="C836" s="20">
        <v>153537974.95</v>
      </c>
      <c r="D836" s="18">
        <v>100664029389.24</v>
      </c>
      <c r="E836" s="18">
        <v>232846858</v>
      </c>
      <c r="F836" s="18">
        <v>-0.1028</v>
      </c>
      <c r="G836" s="17">
        <f>IF(D836=0,"",C836/D836)</f>
        <v>0.00152525163041419</v>
      </c>
      <c r="H836" s="17">
        <f>IF(MOD(ROW()-2,12)=0,"",(D836/E836)/(D835/E835)-1)</f>
        <v>0.00424631623868188</v>
      </c>
      <c r="I836" s="13" t="str">
        <f ca="1" t="array" ref="I836">IF(MOD(ROW()-1,12)=0,IFERROR(PRODUCT(1+OFFSET(G836,-11,0,12,1))-1,""),"")</f>
        <v/>
      </c>
      <c r="J836" s="24">
        <v>44043</v>
      </c>
      <c r="K836" s="13" t="str">
        <f t="shared" si="41"/>
        <v>July</v>
      </c>
      <c r="L836" s="13">
        <f t="shared" si="42"/>
        <v>2020</v>
      </c>
    </row>
    <row r="837" spans="1:12">
      <c r="A837" s="15" t="s">
        <v>47</v>
      </c>
      <c r="B837" s="15" t="str">
        <f t="shared" si="40"/>
        <v>Ethical fund</v>
      </c>
      <c r="C837" s="19">
        <v>138334873.2</v>
      </c>
      <c r="D837" s="16">
        <v>101919642425.4</v>
      </c>
      <c r="E837" s="16">
        <v>222930358</v>
      </c>
      <c r="F837" s="16">
        <v>-0.1028</v>
      </c>
      <c r="G837" s="15">
        <f>IF(D837=0,"",C837/D837)</f>
        <v>0.00135729354919248</v>
      </c>
      <c r="H837" s="15">
        <f>IF(MOD(ROW()-2,12)=0,"",(D837/E837)/(D836/E836)-1)</f>
        <v>0.0575106492915864</v>
      </c>
      <c r="I837" s="13" t="str">
        <f ca="1" t="array" ref="I837">IF(MOD(ROW()-1,12)=0,IFERROR(PRODUCT(1+OFFSET(G837,-11,0,12,1))-1,""),"")</f>
        <v/>
      </c>
      <c r="J837" s="23">
        <v>44074</v>
      </c>
      <c r="K837" s="13" t="str">
        <f t="shared" si="41"/>
        <v>August</v>
      </c>
      <c r="L837" s="13">
        <f t="shared" si="42"/>
        <v>2020</v>
      </c>
    </row>
    <row r="838" spans="1:12">
      <c r="A838" s="17" t="s">
        <v>47</v>
      </c>
      <c r="B838" s="17" t="str">
        <f t="shared" si="40"/>
        <v>Ethical fund</v>
      </c>
      <c r="C838" s="20">
        <v>143390248.8</v>
      </c>
      <c r="D838" s="18">
        <v>105136914758.6</v>
      </c>
      <c r="E838" s="18">
        <v>228910229</v>
      </c>
      <c r="F838" s="18">
        <v>-0.1028</v>
      </c>
      <c r="G838" s="17">
        <f>IF(D838=0,"",C838/D838)</f>
        <v>0.00136384303390709</v>
      </c>
      <c r="H838" s="17">
        <f>IF(MOD(ROW()-2,12)=0,"",(D838/E838)/(D837/E837)-1)</f>
        <v>0.00461891498095768</v>
      </c>
      <c r="I838" s="13" t="str">
        <f ca="1" t="array" ref="I838">IF(MOD(ROW()-1,12)=0,IFERROR(PRODUCT(1+OFFSET(G838,-11,0,12,1))-1,""),"")</f>
        <v/>
      </c>
      <c r="J838" s="24">
        <v>44104</v>
      </c>
      <c r="K838" s="13" t="str">
        <f t="shared" si="41"/>
        <v>September</v>
      </c>
      <c r="L838" s="13">
        <f t="shared" si="42"/>
        <v>2020</v>
      </c>
    </row>
    <row r="839" spans="1:12">
      <c r="A839" s="15" t="s">
        <v>47</v>
      </c>
      <c r="B839" s="15" t="str">
        <f t="shared" si="40"/>
        <v>Ethical fund</v>
      </c>
      <c r="C839" s="19">
        <v>143390248.8</v>
      </c>
      <c r="D839" s="16">
        <v>105136914758.6</v>
      </c>
      <c r="E839" s="16">
        <v>86985887.02</v>
      </c>
      <c r="F839" s="16">
        <v>-0.1028</v>
      </c>
      <c r="G839" s="15">
        <f>IF(D839=0,"",C839/D839)</f>
        <v>0.00136384303390709</v>
      </c>
      <c r="H839" s="15">
        <f>IF(MOD(ROW()-2,12)=0,"",(D839/E839)/(D838/E838)-1)</f>
        <v>1.63157894736842</v>
      </c>
      <c r="I839" s="13" t="str">
        <f ca="1" t="array" ref="I839">IF(MOD(ROW()-1,12)=0,IFERROR(PRODUCT(1+OFFSET(G839,-11,0,12,1))-1,""),"")</f>
        <v/>
      </c>
      <c r="J839" s="23">
        <v>44135</v>
      </c>
      <c r="K839" s="13" t="str">
        <f t="shared" si="41"/>
        <v>October</v>
      </c>
      <c r="L839" s="13">
        <f t="shared" si="42"/>
        <v>2020</v>
      </c>
    </row>
    <row r="840" spans="1:12">
      <c r="A840" s="17" t="s">
        <v>47</v>
      </c>
      <c r="B840" s="17" t="str">
        <f t="shared" si="40"/>
        <v>Ethical fund</v>
      </c>
      <c r="C840" s="20">
        <v>148824184.2</v>
      </c>
      <c r="D840" s="18">
        <v>107117357980.8</v>
      </c>
      <c r="E840" s="18">
        <v>87778165740</v>
      </c>
      <c r="F840" s="18">
        <v>-0.1028</v>
      </c>
      <c r="G840" s="17">
        <f>IF(D840=0,"",C840/D840)</f>
        <v>0.00138935637515141</v>
      </c>
      <c r="H840" s="17">
        <f>IF(MOD(ROW()-2,12)=0,"",(D840/E840)/(D839/E839)-1)</f>
        <v>-0.998990359137906</v>
      </c>
      <c r="I840" s="13" t="str">
        <f ca="1" t="array" ref="I840">IF(MOD(ROW()-1,12)=0,IFERROR(PRODUCT(1+OFFSET(G840,-11,0,12,1))-1,""),"")</f>
        <v/>
      </c>
      <c r="J840" s="24">
        <v>44165</v>
      </c>
      <c r="K840" s="13" t="str">
        <f t="shared" si="41"/>
        <v>November</v>
      </c>
      <c r="L840" s="13">
        <f t="shared" si="42"/>
        <v>2020</v>
      </c>
    </row>
    <row r="841" spans="1:12">
      <c r="A841" s="15" t="s">
        <v>47</v>
      </c>
      <c r="B841" s="15" t="str">
        <f t="shared" si="40"/>
        <v>Ethical fund</v>
      </c>
      <c r="C841" s="19">
        <v>157322135.6</v>
      </c>
      <c r="D841" s="16">
        <v>109017966873.8</v>
      </c>
      <c r="E841" s="16">
        <v>88910950680</v>
      </c>
      <c r="F841" s="16">
        <v>-0.1028</v>
      </c>
      <c r="G841" s="15">
        <f>IF(D841=0,"",C841/D841)</f>
        <v>0.00144308447599392</v>
      </c>
      <c r="H841" s="15">
        <f>IF(MOD(ROW()-2,12)=0,"",(D841/E841)/(D840/E840)-1)</f>
        <v>0.00477650995830992</v>
      </c>
      <c r="I841" s="13">
        <f ca="1" t="array" ref="I841">IF(MOD(ROW()-1,12)=0,IFERROR(PRODUCT(1+OFFSET(G841,-11,0,12,1))-1,""),"")</f>
        <v>0.0170239499717857</v>
      </c>
      <c r="J841" s="23">
        <v>44196</v>
      </c>
      <c r="K841" s="13" t="str">
        <f t="shared" si="41"/>
        <v>December</v>
      </c>
      <c r="L841" s="13">
        <f t="shared" si="42"/>
        <v>2020</v>
      </c>
    </row>
    <row r="842" spans="1:12">
      <c r="A842" s="18" t="s">
        <v>48</v>
      </c>
      <c r="B842" s="21" t="str">
        <f t="shared" si="40"/>
        <v>Ethical fund</v>
      </c>
      <c r="C842" s="18">
        <v>387125.34</v>
      </c>
      <c r="D842" s="18">
        <v>313186168.07</v>
      </c>
      <c r="E842" s="18">
        <v>110531.21</v>
      </c>
      <c r="F842" s="18">
        <v>0.2049</v>
      </c>
      <c r="G842" s="18">
        <f>IF(D842=0,"",C842/D842)</f>
        <v>0.00123608696509698</v>
      </c>
      <c r="H842" s="18" t="str">
        <f>IF(MOD(ROW()-2,12)=0,"",(D842/E842)/(D841/E841)-1)</f>
        <v/>
      </c>
      <c r="I842" t="str">
        <f ca="1" t="array" ref="I842">IF(MOD(ROW()-1,12)=0,IFERROR(PRODUCT(1+OFFSET(G842,-11,0,12,1))-1,""),"")</f>
        <v/>
      </c>
      <c r="J842" s="24">
        <v>43466</v>
      </c>
      <c r="K842" s="13" t="str">
        <f t="shared" si="41"/>
        <v>January</v>
      </c>
      <c r="L842" s="13">
        <f t="shared" si="42"/>
        <v>2019</v>
      </c>
    </row>
    <row r="843" spans="1:12">
      <c r="A843" s="16" t="s">
        <v>48</v>
      </c>
      <c r="B843" s="22" t="str">
        <f t="shared" si="40"/>
        <v>Ethical fund</v>
      </c>
      <c r="C843" s="16">
        <v>353009.76</v>
      </c>
      <c r="D843" s="16">
        <v>319239782.73</v>
      </c>
      <c r="E843" s="16">
        <v>110585.87</v>
      </c>
      <c r="F843" s="16">
        <v>0.2049</v>
      </c>
      <c r="G843" s="16">
        <f>IF(D843=0,"",C843/D843)</f>
        <v>0.00110578248419171</v>
      </c>
      <c r="H843" s="16">
        <f>IF(MOD(ROW()-2,12)=0,"",(D843/E843)/(D842/E842)-1)</f>
        <v>0.0188252947585417</v>
      </c>
      <c r="I843" t="str">
        <f ca="1" t="array" ref="I843">IF(MOD(ROW()-1,12)=0,IFERROR(PRODUCT(1+OFFSET(G843,-11,0,12,1))-1,""),"")</f>
        <v/>
      </c>
      <c r="J843" s="23">
        <v>43497</v>
      </c>
      <c r="K843" s="13" t="str">
        <f t="shared" si="41"/>
        <v>February</v>
      </c>
      <c r="L843" s="13">
        <f t="shared" si="42"/>
        <v>2019</v>
      </c>
    </row>
    <row r="844" spans="1:12">
      <c r="A844" s="18" t="s">
        <v>48</v>
      </c>
      <c r="B844" s="21" t="str">
        <f t="shared" si="40"/>
        <v>Ethical fund</v>
      </c>
      <c r="C844" s="18">
        <v>372437.96</v>
      </c>
      <c r="D844" s="18">
        <v>323087475.17</v>
      </c>
      <c r="E844" s="18">
        <v>110585.87</v>
      </c>
      <c r="F844" s="18">
        <v>0.2049</v>
      </c>
      <c r="G844" s="18">
        <f>IF(D844=0,"",C844/D844)</f>
        <v>0.00115274651177373</v>
      </c>
      <c r="H844" s="18">
        <f>IF(MOD(ROW()-2,12)=0,"",(D844/E844)/(D843/E843)-1)</f>
        <v>0.0120526721547551</v>
      </c>
      <c r="I844" t="str">
        <f ca="1" t="array" ref="I844">IF(MOD(ROW()-1,12)=0,IFERROR(PRODUCT(1+OFFSET(G844,-11,0,12,1))-1,""),"")</f>
        <v/>
      </c>
      <c r="J844" s="24">
        <v>43525</v>
      </c>
      <c r="K844" s="13" t="str">
        <f t="shared" si="41"/>
        <v>March</v>
      </c>
      <c r="L844" s="13">
        <f t="shared" si="42"/>
        <v>2019</v>
      </c>
    </row>
    <row r="845" spans="1:12">
      <c r="A845" s="16" t="s">
        <v>48</v>
      </c>
      <c r="B845" s="22" t="str">
        <f t="shared" si="40"/>
        <v>Ethical fund</v>
      </c>
      <c r="C845" s="16">
        <v>1302048.56</v>
      </c>
      <c r="D845" s="16">
        <v>324035024.33</v>
      </c>
      <c r="E845" s="16">
        <v>110585.87</v>
      </c>
      <c r="F845" s="16">
        <v>0.2049</v>
      </c>
      <c r="G845" s="16">
        <f>IF(D845=0,"",C845/D845)</f>
        <v>0.00401823402483178</v>
      </c>
      <c r="H845" s="16">
        <f>IF(MOD(ROW()-2,12)=0,"",(D845/E845)/(D844/E844)-1)</f>
        <v>0.00293279446843742</v>
      </c>
      <c r="I845" t="str">
        <f ca="1" t="array" ref="I845">IF(MOD(ROW()-1,12)=0,IFERROR(PRODUCT(1+OFFSET(G845,-11,0,12,1))-1,""),"")</f>
        <v/>
      </c>
      <c r="J845" s="23">
        <v>43556</v>
      </c>
      <c r="K845" s="13" t="str">
        <f t="shared" si="41"/>
        <v>April</v>
      </c>
      <c r="L845" s="13">
        <f t="shared" si="42"/>
        <v>2019</v>
      </c>
    </row>
    <row r="846" spans="1:12">
      <c r="A846" s="18" t="s">
        <v>48</v>
      </c>
      <c r="B846" s="21" t="str">
        <f t="shared" si="40"/>
        <v>Ethical fund</v>
      </c>
      <c r="C846" s="18">
        <v>627188.17</v>
      </c>
      <c r="D846" s="18">
        <v>325583810.23</v>
      </c>
      <c r="E846" s="18">
        <v>110585.87</v>
      </c>
      <c r="F846" s="18">
        <v>0.2049</v>
      </c>
      <c r="G846" s="18">
        <f>IF(D846=0,"",C846/D846)</f>
        <v>0.00192634937700661</v>
      </c>
      <c r="H846" s="18">
        <f>IF(MOD(ROW()-2,12)=0,"",(D846/E846)/(D845/E845)-1)</f>
        <v>0.00477968671196094</v>
      </c>
      <c r="I846" t="str">
        <f ca="1" t="array" ref="I846">IF(MOD(ROW()-1,12)=0,IFERROR(PRODUCT(1+OFFSET(G846,-11,0,12,1))-1,""),"")</f>
        <v/>
      </c>
      <c r="J846" s="24">
        <v>43586</v>
      </c>
      <c r="K846" s="13" t="str">
        <f t="shared" si="41"/>
        <v>May</v>
      </c>
      <c r="L846" s="13">
        <f t="shared" si="42"/>
        <v>2019</v>
      </c>
    </row>
    <row r="847" spans="1:12">
      <c r="A847" s="16" t="s">
        <v>48</v>
      </c>
      <c r="B847" s="22" t="str">
        <f t="shared" si="40"/>
        <v>Ethical fund</v>
      </c>
      <c r="C847" s="16">
        <v>381128.49</v>
      </c>
      <c r="D847" s="16">
        <v>326624230.84</v>
      </c>
      <c r="E847" s="16">
        <v>110585.87</v>
      </c>
      <c r="F847" s="16">
        <v>0.2049</v>
      </c>
      <c r="G847" s="16">
        <f>IF(D847=0,"",C847/D847)</f>
        <v>0.00116687145047331</v>
      </c>
      <c r="H847" s="16">
        <f>IF(MOD(ROW()-2,12)=0,"",(D847/E847)/(D846/E846)-1)</f>
        <v>0.00319555388600246</v>
      </c>
      <c r="I847" t="str">
        <f ca="1" t="array" ref="I847">IF(MOD(ROW()-1,12)=0,IFERROR(PRODUCT(1+OFFSET(G847,-11,0,12,1))-1,""),"")</f>
        <v/>
      </c>
      <c r="J847" s="23">
        <v>43617</v>
      </c>
      <c r="K847" s="13" t="str">
        <f t="shared" si="41"/>
        <v>June</v>
      </c>
      <c r="L847" s="13">
        <f t="shared" si="42"/>
        <v>2019</v>
      </c>
    </row>
    <row r="848" spans="1:12">
      <c r="A848" s="18" t="s">
        <v>48</v>
      </c>
      <c r="B848" s="21" t="str">
        <f t="shared" si="40"/>
        <v>Ethical fund</v>
      </c>
      <c r="C848" s="18">
        <v>362145.38</v>
      </c>
      <c r="D848" s="18">
        <v>296068450.89</v>
      </c>
      <c r="E848" s="18">
        <v>100945.52</v>
      </c>
      <c r="F848" s="18">
        <v>0.2049</v>
      </c>
      <c r="G848" s="18">
        <f>IF(D848=0,"",C848/D848)</f>
        <v>0.00122318125727807</v>
      </c>
      <c r="H848" s="18">
        <f>IF(MOD(ROW()-2,12)=0,"",(D848/E848)/(D847/E847)-1)</f>
        <v>-0.00698382942046216</v>
      </c>
      <c r="I848" t="str">
        <f ca="1" t="array" ref="I848">IF(MOD(ROW()-1,12)=0,IFERROR(PRODUCT(1+OFFSET(G848,-11,0,12,1))-1,""),"")</f>
        <v/>
      </c>
      <c r="J848" s="24">
        <v>43647</v>
      </c>
      <c r="K848" s="13" t="str">
        <f t="shared" si="41"/>
        <v>July</v>
      </c>
      <c r="L848" s="13">
        <f t="shared" si="42"/>
        <v>2019</v>
      </c>
    </row>
    <row r="849" spans="1:12">
      <c r="A849" s="16" t="s">
        <v>48</v>
      </c>
      <c r="B849" s="22" t="str">
        <f t="shared" si="40"/>
        <v>Ethical fund</v>
      </c>
      <c r="C849" s="16">
        <v>1144105.7</v>
      </c>
      <c r="D849" s="16">
        <v>296592242.2</v>
      </c>
      <c r="E849" s="16">
        <v>101615.63</v>
      </c>
      <c r="F849" s="16">
        <v>0.2049</v>
      </c>
      <c r="G849" s="16">
        <f>IF(D849=0,"",C849/D849)</f>
        <v>0.00385750379549206</v>
      </c>
      <c r="H849" s="16">
        <f>IF(MOD(ROW()-2,12)=0,"",(D849/E849)/(D848/E848)-1)</f>
        <v>-0.00483706705483877</v>
      </c>
      <c r="I849" t="str">
        <f ca="1" t="array" ref="I849">IF(MOD(ROW()-1,12)=0,IFERROR(PRODUCT(1+OFFSET(G849,-11,0,12,1))-1,""),"")</f>
        <v/>
      </c>
      <c r="J849" s="23">
        <v>43678</v>
      </c>
      <c r="K849" s="13" t="str">
        <f t="shared" si="41"/>
        <v>August</v>
      </c>
      <c r="L849" s="13">
        <f t="shared" si="42"/>
        <v>2019</v>
      </c>
    </row>
    <row r="850" spans="1:12">
      <c r="A850" s="18" t="s">
        <v>48</v>
      </c>
      <c r="B850" s="21" t="str">
        <f t="shared" si="40"/>
        <v>Ethical fund</v>
      </c>
      <c r="C850" s="18">
        <v>361793.14</v>
      </c>
      <c r="D850" s="18">
        <v>302955193.88</v>
      </c>
      <c r="E850" s="18">
        <v>101615.63</v>
      </c>
      <c r="F850" s="18">
        <v>0.2049</v>
      </c>
      <c r="G850" s="18">
        <f>IF(D850=0,"",C850/D850)</f>
        <v>0.00119421335995746</v>
      </c>
      <c r="H850" s="18">
        <f>IF(MOD(ROW()-2,12)=0,"",(D850/E850)/(D849/E849)-1)</f>
        <v>0.0214535337566559</v>
      </c>
      <c r="I850" t="str">
        <f ca="1" t="array" ref="I850">IF(MOD(ROW()-1,12)=0,IFERROR(PRODUCT(1+OFFSET(G850,-11,0,12,1))-1,""),"")</f>
        <v/>
      </c>
      <c r="J850" s="24">
        <v>43709</v>
      </c>
      <c r="K850" s="13" t="str">
        <f t="shared" si="41"/>
        <v>September</v>
      </c>
      <c r="L850" s="13">
        <f t="shared" si="42"/>
        <v>2019</v>
      </c>
    </row>
    <row r="851" spans="1:12">
      <c r="A851" s="16" t="s">
        <v>48</v>
      </c>
      <c r="B851" s="22" t="str">
        <f t="shared" si="40"/>
        <v>Ethical fund</v>
      </c>
      <c r="C851" s="16">
        <v>365522.42</v>
      </c>
      <c r="D851" s="16">
        <v>305521371.28</v>
      </c>
      <c r="E851" s="16">
        <v>101615.63</v>
      </c>
      <c r="F851" s="16">
        <v>0.2049</v>
      </c>
      <c r="G851" s="16">
        <f>IF(D851=0,"",C851/D851)</f>
        <v>0.00119638903972125</v>
      </c>
      <c r="H851" s="16">
        <f>IF(MOD(ROW()-2,12)=0,"",(D851/E851)/(D850/E850)-1)</f>
        <v>0.00847048491605151</v>
      </c>
      <c r="I851" t="str">
        <f ca="1" t="array" ref="I851">IF(MOD(ROW()-1,12)=0,IFERROR(PRODUCT(1+OFFSET(G851,-11,0,12,1))-1,""),"")</f>
        <v/>
      </c>
      <c r="J851" s="23">
        <v>43739</v>
      </c>
      <c r="K851" s="13" t="str">
        <f t="shared" si="41"/>
        <v>October</v>
      </c>
      <c r="L851" s="13">
        <f t="shared" si="42"/>
        <v>2019</v>
      </c>
    </row>
    <row r="852" spans="1:12">
      <c r="A852" s="18" t="s">
        <v>48</v>
      </c>
      <c r="B852" s="21" t="str">
        <f t="shared" si="40"/>
        <v>Ethical fund</v>
      </c>
      <c r="C852" s="18">
        <v>369359.55</v>
      </c>
      <c r="D852" s="18">
        <v>309086996.14</v>
      </c>
      <c r="E852" s="18">
        <v>101045.63</v>
      </c>
      <c r="F852" s="18">
        <v>0.2049</v>
      </c>
      <c r="G852" s="18">
        <f>IF(D852=0,"",C852/D852)</f>
        <v>0.00119500190759465</v>
      </c>
      <c r="H852" s="18">
        <f>IF(MOD(ROW()-2,12)=0,"",(D852/E852)/(D851/E851)-1)</f>
        <v>0.0173774734015431</v>
      </c>
      <c r="I852" t="str">
        <f ca="1" t="array" ref="I852">IF(MOD(ROW()-1,12)=0,IFERROR(PRODUCT(1+OFFSET(G852,-11,0,12,1))-1,""),"")</f>
        <v/>
      </c>
      <c r="J852" s="24">
        <v>43770</v>
      </c>
      <c r="K852" s="13" t="str">
        <f t="shared" si="41"/>
        <v>November</v>
      </c>
      <c r="L852" s="13">
        <f t="shared" si="42"/>
        <v>2019</v>
      </c>
    </row>
    <row r="853" spans="1:12">
      <c r="A853" s="16" t="s">
        <v>48</v>
      </c>
      <c r="B853" s="22" t="str">
        <f t="shared" si="40"/>
        <v>Ethical fund</v>
      </c>
      <c r="C853" s="16">
        <v>638983.18</v>
      </c>
      <c r="D853" s="16">
        <v>252321600.41</v>
      </c>
      <c r="E853" s="16">
        <v>80365.09</v>
      </c>
      <c r="F853" s="16">
        <v>0.2049</v>
      </c>
      <c r="G853" s="16">
        <f>IF(D853=0,"",C853/D853)</f>
        <v>0.00253241569077602</v>
      </c>
      <c r="H853" s="16">
        <f>IF(MOD(ROW()-2,12)=0,"",(D853/E853)/(D852/E852)-1)</f>
        <v>0.0264169075761762</v>
      </c>
      <c r="I853">
        <f ca="1" t="array" ref="I853">IF(MOD(ROW()-1,12)=0,IFERROR(PRODUCT(1+OFFSET(G853,-11,0,12,1))-1,""),"")</f>
        <v>0.0220175277636763</v>
      </c>
      <c r="J853" s="23">
        <v>43800</v>
      </c>
      <c r="K853" s="13" t="str">
        <f t="shared" si="41"/>
        <v>December</v>
      </c>
      <c r="L853" s="13">
        <f t="shared" si="42"/>
        <v>2019</v>
      </c>
    </row>
    <row r="854" spans="1:12">
      <c r="A854" s="17" t="s">
        <v>48</v>
      </c>
      <c r="B854" s="17" t="str">
        <f t="shared" si="40"/>
        <v>Ethical fund</v>
      </c>
      <c r="C854" s="20">
        <v>257500.07</v>
      </c>
      <c r="D854" s="18">
        <v>259083646.11</v>
      </c>
      <c r="E854" s="18">
        <v>80009.82</v>
      </c>
      <c r="F854" s="18">
        <v>-0.1028</v>
      </c>
      <c r="G854" s="17">
        <f>IF(D854=0,"",C854/D854)</f>
        <v>0.000993887780514994</v>
      </c>
      <c r="H854" s="17" t="str">
        <f>IF(MOD(ROW()-2,12)=0,"",(D854/E854)/(D853/E853)-1)</f>
        <v/>
      </c>
      <c r="I854" s="13" t="str">
        <f ca="1" t="array" ref="I854">IF(MOD(ROW()-1,12)=0,IFERROR(PRODUCT(1+OFFSET(G854,-11,0,12,1))-1,""),"")</f>
        <v/>
      </c>
      <c r="J854" s="24">
        <v>43861</v>
      </c>
      <c r="K854" s="13" t="str">
        <f t="shared" si="41"/>
        <v>January</v>
      </c>
      <c r="L854" s="13">
        <f t="shared" si="42"/>
        <v>2020</v>
      </c>
    </row>
    <row r="855" spans="1:12">
      <c r="A855" s="15" t="s">
        <v>48</v>
      </c>
      <c r="B855" s="15" t="str">
        <f t="shared" si="40"/>
        <v>Ethical fund</v>
      </c>
      <c r="C855" s="19">
        <v>374875.08</v>
      </c>
      <c r="D855" s="16">
        <v>256177219.4</v>
      </c>
      <c r="E855" s="16">
        <v>79309.82</v>
      </c>
      <c r="F855" s="16">
        <v>-0.1028</v>
      </c>
      <c r="G855" s="15">
        <f>IF(D855=0,"",C855/D855)</f>
        <v>0.00146334276278744</v>
      </c>
      <c r="H855" s="15">
        <f>IF(MOD(ROW()-2,12)=0,"",(D855/E855)/(D854/E854)-1)</f>
        <v>-0.00249096900821066</v>
      </c>
      <c r="I855" s="13" t="str">
        <f ca="1" t="array" ref="I855">IF(MOD(ROW()-1,12)=0,IFERROR(PRODUCT(1+OFFSET(G855,-11,0,12,1))-1,""),"")</f>
        <v/>
      </c>
      <c r="J855" s="23">
        <v>43889</v>
      </c>
      <c r="K855" s="13" t="str">
        <f t="shared" si="41"/>
        <v>February</v>
      </c>
      <c r="L855" s="13">
        <f t="shared" si="42"/>
        <v>2020</v>
      </c>
    </row>
    <row r="856" spans="1:12">
      <c r="A856" s="17" t="s">
        <v>48</v>
      </c>
      <c r="B856" s="17" t="str">
        <f t="shared" si="40"/>
        <v>Ethical fund</v>
      </c>
      <c r="C856" s="20">
        <v>382396.34</v>
      </c>
      <c r="D856" s="18">
        <v>237610510.03</v>
      </c>
      <c r="E856" s="18">
        <v>79309.82</v>
      </c>
      <c r="F856" s="18">
        <v>-0.1028</v>
      </c>
      <c r="G856" s="17">
        <f>IF(D856=0,"",C856/D856)</f>
        <v>0.0016093410175826</v>
      </c>
      <c r="H856" s="17">
        <f>IF(MOD(ROW()-2,12)=0,"",(D856/E856)/(D855/E855)-1)</f>
        <v>-0.0724760359780843</v>
      </c>
      <c r="I856" s="13" t="str">
        <f ca="1" t="array" ref="I856">IF(MOD(ROW()-1,12)=0,IFERROR(PRODUCT(1+OFFSET(G856,-11,0,12,1))-1,""),"")</f>
        <v/>
      </c>
      <c r="J856" s="24">
        <v>43921</v>
      </c>
      <c r="K856" s="13" t="str">
        <f t="shared" si="41"/>
        <v>March</v>
      </c>
      <c r="L856" s="13">
        <f t="shared" si="42"/>
        <v>2020</v>
      </c>
    </row>
    <row r="857" spans="1:12">
      <c r="A857" s="15" t="s">
        <v>48</v>
      </c>
      <c r="B857" s="15" t="str">
        <f t="shared" si="40"/>
        <v>Ethical fund</v>
      </c>
      <c r="C857" s="19">
        <v>988053.36</v>
      </c>
      <c r="D857" s="16">
        <v>244932661.32</v>
      </c>
      <c r="E857" s="16">
        <v>79309.82</v>
      </c>
      <c r="F857" s="16">
        <v>-0.1028</v>
      </c>
      <c r="G857" s="15">
        <f>IF(D857=0,"",C857/D857)</f>
        <v>0.00403397960351693</v>
      </c>
      <c r="H857" s="15">
        <f>IF(MOD(ROW()-2,12)=0,"",(D857/E857)/(D856/E856)-1)</f>
        <v>0.0308157719499678</v>
      </c>
      <c r="I857" s="13" t="str">
        <f ca="1" t="array" ref="I857">IF(MOD(ROW()-1,12)=0,IFERROR(PRODUCT(1+OFFSET(G857,-11,0,12,1))-1,""),"")</f>
        <v/>
      </c>
      <c r="J857" s="23">
        <v>43951</v>
      </c>
      <c r="K857" s="13" t="str">
        <f t="shared" si="41"/>
        <v>April</v>
      </c>
      <c r="L857" s="13">
        <f t="shared" si="42"/>
        <v>2020</v>
      </c>
    </row>
    <row r="858" spans="1:12">
      <c r="A858" s="17" t="s">
        <v>48</v>
      </c>
      <c r="B858" s="17" t="str">
        <f t="shared" si="40"/>
        <v>Ethical fund</v>
      </c>
      <c r="C858" s="20">
        <v>626244.13</v>
      </c>
      <c r="D858" s="18">
        <v>250382503.8</v>
      </c>
      <c r="E858" s="18">
        <v>79309.82</v>
      </c>
      <c r="F858" s="18">
        <v>-0.1028</v>
      </c>
      <c r="G858" s="17">
        <f>IF(D858=0,"",C858/D858)</f>
        <v>0.00250114972290648</v>
      </c>
      <c r="H858" s="17">
        <f>IF(MOD(ROW()-2,12)=0,"",(D858/E858)/(D857/E857)-1)</f>
        <v>0.0222503705738122</v>
      </c>
      <c r="I858" s="13" t="str">
        <f ca="1" t="array" ref="I858">IF(MOD(ROW()-1,12)=0,IFERROR(PRODUCT(1+OFFSET(G858,-11,0,12,1))-1,""),"")</f>
        <v/>
      </c>
      <c r="J858" s="24">
        <v>43982</v>
      </c>
      <c r="K858" s="13" t="str">
        <f t="shared" si="41"/>
        <v>May</v>
      </c>
      <c r="L858" s="13">
        <f t="shared" si="42"/>
        <v>2020</v>
      </c>
    </row>
    <row r="859" spans="1:12">
      <c r="A859" s="15" t="s">
        <v>48</v>
      </c>
      <c r="B859" s="15" t="str">
        <f t="shared" si="40"/>
        <v>Ethical fund</v>
      </c>
      <c r="C859" s="19">
        <v>572034.7</v>
      </c>
      <c r="D859" s="16">
        <v>398058253.38</v>
      </c>
      <c r="E859" s="16">
        <v>127151.37</v>
      </c>
      <c r="F859" s="16">
        <v>-0.1028</v>
      </c>
      <c r="G859" s="15">
        <f>IF(D859=0,"",C859/D859)</f>
        <v>0.00143706277948699</v>
      </c>
      <c r="H859" s="15">
        <f>IF(MOD(ROW()-2,12)=0,"",(D859/E859)/(D858/E858)-1)</f>
        <v>-0.00837246990443008</v>
      </c>
      <c r="I859" s="13" t="str">
        <f ca="1" t="array" ref="I859">IF(MOD(ROW()-1,12)=0,IFERROR(PRODUCT(1+OFFSET(G859,-11,0,12,1))-1,""),"")</f>
        <v/>
      </c>
      <c r="J859" s="23">
        <v>44012</v>
      </c>
      <c r="K859" s="13" t="str">
        <f t="shared" si="41"/>
        <v>June</v>
      </c>
      <c r="L859" s="13">
        <f t="shared" si="42"/>
        <v>2020</v>
      </c>
    </row>
    <row r="860" spans="1:12">
      <c r="A860" s="17" t="s">
        <v>48</v>
      </c>
      <c r="B860" s="17" t="str">
        <f t="shared" si="40"/>
        <v>Ethical fund</v>
      </c>
      <c r="C860" s="20">
        <v>1006725.76</v>
      </c>
      <c r="D860" s="18">
        <v>397897594.12</v>
      </c>
      <c r="E860" s="18">
        <v>127151.37</v>
      </c>
      <c r="F860" s="18">
        <v>-0.1028</v>
      </c>
      <c r="G860" s="17">
        <f>IF(D860=0,"",C860/D860)</f>
        <v>0.00253011270959428</v>
      </c>
      <c r="H860" s="17">
        <f>IF(MOD(ROW()-2,12)=0,"",(D860/E860)/(D859/E859)-1)</f>
        <v>-0.000403607408302253</v>
      </c>
      <c r="I860" s="13" t="str">
        <f ca="1" t="array" ref="I860">IF(MOD(ROW()-1,12)=0,IFERROR(PRODUCT(1+OFFSET(G860,-11,0,12,1))-1,""),"")</f>
        <v/>
      </c>
      <c r="J860" s="24">
        <v>44043</v>
      </c>
      <c r="K860" s="13" t="str">
        <f t="shared" si="41"/>
        <v>July</v>
      </c>
      <c r="L860" s="13">
        <f t="shared" si="42"/>
        <v>2020</v>
      </c>
    </row>
    <row r="861" spans="1:12">
      <c r="A861" s="15" t="s">
        <v>48</v>
      </c>
      <c r="B861" s="15" t="str">
        <f t="shared" si="40"/>
        <v>Ethical fund</v>
      </c>
      <c r="C861" s="19">
        <v>407205.95</v>
      </c>
      <c r="D861" s="16">
        <v>402420294.71</v>
      </c>
      <c r="E861" s="16">
        <v>127151.37</v>
      </c>
      <c r="F861" s="16">
        <v>-0.1028</v>
      </c>
      <c r="G861" s="15">
        <f>IF(D861=0,"",C861/D861)</f>
        <v>0.00101189218176347</v>
      </c>
      <c r="H861" s="15">
        <f>IF(MOD(ROW()-2,12)=0,"",(D861/E861)/(D860/E860)-1)</f>
        <v>0.0113664939342055</v>
      </c>
      <c r="I861" s="13" t="str">
        <f ca="1" t="array" ref="I861">IF(MOD(ROW()-1,12)=0,IFERROR(PRODUCT(1+OFFSET(G861,-11,0,12,1))-1,""),"")</f>
        <v/>
      </c>
      <c r="J861" s="23">
        <v>44074</v>
      </c>
      <c r="K861" s="13" t="str">
        <f t="shared" si="41"/>
        <v>August</v>
      </c>
      <c r="L861" s="13">
        <f t="shared" si="42"/>
        <v>2020</v>
      </c>
    </row>
    <row r="862" spans="1:12">
      <c r="A862" s="17" t="s">
        <v>48</v>
      </c>
      <c r="B862" s="17" t="str">
        <f t="shared" si="40"/>
        <v>Ethical fund</v>
      </c>
      <c r="C862" s="20">
        <v>387256.36</v>
      </c>
      <c r="D862" s="18">
        <v>408147664.76</v>
      </c>
      <c r="E862" s="18">
        <v>127151.37</v>
      </c>
      <c r="F862" s="18">
        <v>-0.1028</v>
      </c>
      <c r="G862" s="17">
        <f>IF(D862=0,"",C862/D862)</f>
        <v>0.000948814346953854</v>
      </c>
      <c r="H862" s="17">
        <f>IF(MOD(ROW()-2,12)=0,"",(D862/E862)/(D861/E861)-1)</f>
        <v>0.014232309168521</v>
      </c>
      <c r="I862" s="13" t="str">
        <f ca="1" t="array" ref="I862">IF(MOD(ROW()-1,12)=0,IFERROR(PRODUCT(1+OFFSET(G862,-11,0,12,1))-1,""),"")</f>
        <v/>
      </c>
      <c r="J862" s="24">
        <v>44104</v>
      </c>
      <c r="K862" s="13" t="str">
        <f t="shared" si="41"/>
        <v>September</v>
      </c>
      <c r="L862" s="13">
        <f t="shared" si="42"/>
        <v>2020</v>
      </c>
    </row>
    <row r="863" spans="1:12">
      <c r="A863" s="15" t="s">
        <v>48</v>
      </c>
      <c r="B863" s="15" t="str">
        <f t="shared" si="40"/>
        <v>Ethical fund</v>
      </c>
      <c r="C863" s="19">
        <v>383051.87</v>
      </c>
      <c r="D863" s="16">
        <v>375182386.44</v>
      </c>
      <c r="E863" s="16">
        <v>111726.03</v>
      </c>
      <c r="F863" s="16">
        <v>-0.1028</v>
      </c>
      <c r="G863" s="15">
        <f>IF(D863=0,"",C863/D863)</f>
        <v>0.001020975087969</v>
      </c>
      <c r="H863" s="15">
        <f>IF(MOD(ROW()-2,12)=0,"",(D863/E863)/(D862/E862)-1)</f>
        <v>0.0461448038461736</v>
      </c>
      <c r="I863" s="13" t="str">
        <f ca="1" t="array" ref="I863">IF(MOD(ROW()-1,12)=0,IFERROR(PRODUCT(1+OFFSET(G863,-11,0,12,1))-1,""),"")</f>
        <v/>
      </c>
      <c r="J863" s="23">
        <v>44135</v>
      </c>
      <c r="K863" s="13" t="str">
        <f t="shared" si="41"/>
        <v>October</v>
      </c>
      <c r="L863" s="13">
        <f t="shared" si="42"/>
        <v>2020</v>
      </c>
    </row>
    <row r="864" spans="1:12">
      <c r="A864" s="17" t="s">
        <v>48</v>
      </c>
      <c r="B864" s="17" t="str">
        <f t="shared" si="40"/>
        <v>Ethical fund</v>
      </c>
      <c r="C864" s="20">
        <v>561556.23</v>
      </c>
      <c r="D864" s="18">
        <v>386588467.41</v>
      </c>
      <c r="E864" s="18">
        <v>111726.03</v>
      </c>
      <c r="F864" s="18">
        <v>-0.1028</v>
      </c>
      <c r="G864" s="17">
        <f>IF(D864=0,"",C864/D864)</f>
        <v>0.0014525943667234</v>
      </c>
      <c r="H864" s="17">
        <f>IF(MOD(ROW()-2,12)=0,"",(D864/E864)/(D863/E863)-1)</f>
        <v>0.0304014297638786</v>
      </c>
      <c r="I864" s="13" t="str">
        <f ca="1" t="array" ref="I864">IF(MOD(ROW()-1,12)=0,IFERROR(PRODUCT(1+OFFSET(G864,-11,0,12,1))-1,""),"")</f>
        <v/>
      </c>
      <c r="J864" s="24">
        <v>44165</v>
      </c>
      <c r="K864" s="13" t="str">
        <f t="shared" si="41"/>
        <v>November</v>
      </c>
      <c r="L864" s="13">
        <f t="shared" si="42"/>
        <v>2020</v>
      </c>
    </row>
    <row r="865" spans="1:12">
      <c r="A865" s="15" t="s">
        <v>48</v>
      </c>
      <c r="B865" s="15" t="str">
        <f t="shared" si="40"/>
        <v>Ethical fund</v>
      </c>
      <c r="C865" s="19">
        <v>391330.06</v>
      </c>
      <c r="D865" s="16">
        <v>397872816.09</v>
      </c>
      <c r="E865" s="16">
        <v>111726.03</v>
      </c>
      <c r="F865" s="16">
        <v>-0.1028</v>
      </c>
      <c r="G865" s="15">
        <f>IF(D865=0,"",C865/D865)</f>
        <v>0.00098355565943334</v>
      </c>
      <c r="H865" s="15">
        <f>IF(MOD(ROW()-2,12)=0,"",(D865/E865)/(D864/E864)-1)</f>
        <v>0.0291895636608119</v>
      </c>
      <c r="I865" s="13">
        <f ca="1" t="array" ref="I865">IF(MOD(ROW()-1,12)=0,IFERROR(PRODUCT(1+OFFSET(G865,-11,0,12,1))-1,""),"")</f>
        <v>0.020166008256995</v>
      </c>
      <c r="J865" s="23">
        <v>44196</v>
      </c>
      <c r="K865" s="13" t="str">
        <f t="shared" si="41"/>
        <v>December</v>
      </c>
      <c r="L865" s="13">
        <f t="shared" si="42"/>
        <v>2020</v>
      </c>
    </row>
    <row r="866" spans="1:12">
      <c r="A866" s="18" t="s">
        <v>49</v>
      </c>
      <c r="B866" s="21" t="str">
        <f t="shared" si="40"/>
        <v>Bond fund</v>
      </c>
      <c r="C866" s="18">
        <v>1422928.13</v>
      </c>
      <c r="D866" s="18">
        <v>1316014685.74</v>
      </c>
      <c r="E866" s="18">
        <v>6883469.53</v>
      </c>
      <c r="F866" s="18">
        <v>0.2049</v>
      </c>
      <c r="G866" s="18">
        <f>IF(D866=0,"",C866/D866)</f>
        <v>0.00108124031245129</v>
      </c>
      <c r="H866" s="18" t="str">
        <f>IF(MOD(ROW()-2,12)=0,"",(D866/E866)/(D865/E865)-1)</f>
        <v/>
      </c>
      <c r="I866" t="str">
        <f ca="1" t="array" ref="I866">IF(MOD(ROW()-1,12)=0,IFERROR(PRODUCT(1+OFFSET(G866,-11,0,12,1))-1,""),"")</f>
        <v/>
      </c>
      <c r="J866" s="24">
        <v>43466</v>
      </c>
      <c r="K866" s="13" t="str">
        <f t="shared" si="41"/>
        <v>January</v>
      </c>
      <c r="L866" s="13">
        <f t="shared" si="42"/>
        <v>2019</v>
      </c>
    </row>
    <row r="867" spans="1:12">
      <c r="A867" s="16" t="s">
        <v>49</v>
      </c>
      <c r="B867" s="22" t="str">
        <f t="shared" si="40"/>
        <v>Bond fund</v>
      </c>
      <c r="C867" s="16">
        <v>2373277.65</v>
      </c>
      <c r="D867" s="16">
        <v>1360946707.95</v>
      </c>
      <c r="E867" s="16">
        <v>6915997.73</v>
      </c>
      <c r="F867" s="16">
        <v>0.2049</v>
      </c>
      <c r="G867" s="16">
        <f>IF(D867=0,"",C867/D867)</f>
        <v>0.00174384319102023</v>
      </c>
      <c r="H867" s="16">
        <f>IF(MOD(ROW()-2,12)=0,"",(D867/E867)/(D866/E866)-1)</f>
        <v>0.0292785825304402</v>
      </c>
      <c r="I867" t="str">
        <f ca="1" t="array" ref="I867">IF(MOD(ROW()-1,12)=0,IFERROR(PRODUCT(1+OFFSET(G867,-11,0,12,1))-1,""),"")</f>
        <v/>
      </c>
      <c r="J867" s="23">
        <v>43497</v>
      </c>
      <c r="K867" s="13" t="str">
        <f t="shared" si="41"/>
        <v>February</v>
      </c>
      <c r="L867" s="13">
        <f t="shared" si="42"/>
        <v>2019</v>
      </c>
    </row>
    <row r="868" spans="1:12">
      <c r="A868" s="18" t="s">
        <v>49</v>
      </c>
      <c r="B868" s="21" t="str">
        <f t="shared" si="40"/>
        <v>Bond fund</v>
      </c>
      <c r="C868" s="18">
        <v>1911356.85</v>
      </c>
      <c r="D868" s="18">
        <v>1394066120.92</v>
      </c>
      <c r="E868" s="18">
        <v>7053449.35</v>
      </c>
      <c r="F868" s="18">
        <v>0.2049</v>
      </c>
      <c r="G868" s="18">
        <f>IF(D868=0,"",C868/D868)</f>
        <v>0.00137106613618773</v>
      </c>
      <c r="H868" s="18">
        <f>IF(MOD(ROW()-2,12)=0,"",(D868/E868)/(D867/E867)-1)</f>
        <v>0.00437418924205124</v>
      </c>
      <c r="I868" t="str">
        <f ca="1" t="array" ref="I868">IF(MOD(ROW()-1,12)=0,IFERROR(PRODUCT(1+OFFSET(G868,-11,0,12,1))-1,""),"")</f>
        <v/>
      </c>
      <c r="J868" s="24">
        <v>43525</v>
      </c>
      <c r="K868" s="13" t="str">
        <f t="shared" si="41"/>
        <v>March</v>
      </c>
      <c r="L868" s="13">
        <f t="shared" si="42"/>
        <v>2019</v>
      </c>
    </row>
    <row r="869" spans="1:12">
      <c r="A869" s="16" t="s">
        <v>49</v>
      </c>
      <c r="B869" s="22" t="str">
        <f t="shared" si="40"/>
        <v>Bond fund</v>
      </c>
      <c r="C869" s="16">
        <v>2517861.37</v>
      </c>
      <c r="D869" s="16">
        <v>1402790307.3</v>
      </c>
      <c r="E869" s="16">
        <v>7056028.82</v>
      </c>
      <c r="F869" s="16">
        <v>0.2049</v>
      </c>
      <c r="G869" s="16">
        <f>IF(D869=0,"",C869/D869)</f>
        <v>0.00179489504375477</v>
      </c>
      <c r="H869" s="16">
        <f>IF(MOD(ROW()-2,12)=0,"",(D869/E869)/(D868/E868)-1)</f>
        <v>0.00589022908766879</v>
      </c>
      <c r="I869" t="str">
        <f ca="1" t="array" ref="I869">IF(MOD(ROW()-1,12)=0,IFERROR(PRODUCT(1+OFFSET(G869,-11,0,12,1))-1,""),"")</f>
        <v/>
      </c>
      <c r="J869" s="23">
        <v>43556</v>
      </c>
      <c r="K869" s="13" t="str">
        <f t="shared" si="41"/>
        <v>April</v>
      </c>
      <c r="L869" s="13">
        <f t="shared" si="42"/>
        <v>2019</v>
      </c>
    </row>
    <row r="870" spans="1:12">
      <c r="A870" s="18" t="s">
        <v>49</v>
      </c>
      <c r="B870" s="21" t="str">
        <f t="shared" si="40"/>
        <v>Bond fund</v>
      </c>
      <c r="C870" s="18">
        <v>2266027.08</v>
      </c>
      <c r="D870" s="18">
        <v>1435489985.91</v>
      </c>
      <c r="E870" s="18">
        <v>7103168.94</v>
      </c>
      <c r="F870" s="18">
        <v>0.2049</v>
      </c>
      <c r="G870" s="18">
        <f>IF(D870=0,"",C870/D870)</f>
        <v>0.0015785739379878</v>
      </c>
      <c r="H870" s="18">
        <f>IF(MOD(ROW()-2,12)=0,"",(D870/E870)/(D869/E869)-1)</f>
        <v>0.0165192626858561</v>
      </c>
      <c r="I870" t="str">
        <f ca="1" t="array" ref="I870">IF(MOD(ROW()-1,12)=0,IFERROR(PRODUCT(1+OFFSET(G870,-11,0,12,1))-1,""),"")</f>
        <v/>
      </c>
      <c r="J870" s="24">
        <v>43586</v>
      </c>
      <c r="K870" s="13" t="str">
        <f t="shared" si="41"/>
        <v>May</v>
      </c>
      <c r="L870" s="13">
        <f t="shared" si="42"/>
        <v>2019</v>
      </c>
    </row>
    <row r="871" spans="1:12">
      <c r="A871" s="16" t="s">
        <v>49</v>
      </c>
      <c r="B871" s="22" t="str">
        <f t="shared" si="40"/>
        <v>Bond fund</v>
      </c>
      <c r="C871" s="16">
        <v>2152490.14</v>
      </c>
      <c r="D871" s="16">
        <v>1548332796.98</v>
      </c>
      <c r="E871" s="16">
        <v>7560104.06</v>
      </c>
      <c r="F871" s="16">
        <v>0.2049</v>
      </c>
      <c r="G871" s="16">
        <f>IF(D871=0,"",C871/D871)</f>
        <v>0.00139019863442691</v>
      </c>
      <c r="H871" s="16">
        <f>IF(MOD(ROW()-2,12)=0,"",(D871/E871)/(D870/E870)-1)</f>
        <v>0.0134177731731808</v>
      </c>
      <c r="I871" t="str">
        <f ca="1" t="array" ref="I871">IF(MOD(ROW()-1,12)=0,IFERROR(PRODUCT(1+OFFSET(G871,-11,0,12,1))-1,""),"")</f>
        <v/>
      </c>
      <c r="J871" s="23">
        <v>43617</v>
      </c>
      <c r="K871" s="13" t="str">
        <f t="shared" si="41"/>
        <v>June</v>
      </c>
      <c r="L871" s="13">
        <f t="shared" si="42"/>
        <v>2019</v>
      </c>
    </row>
    <row r="872" spans="1:12">
      <c r="A872" s="18" t="s">
        <v>49</v>
      </c>
      <c r="B872" s="21" t="str">
        <f t="shared" si="40"/>
        <v>Bond fund</v>
      </c>
      <c r="C872" s="18">
        <v>2237540.34</v>
      </c>
      <c r="D872" s="18">
        <v>1519026146.97</v>
      </c>
      <c r="E872" s="18">
        <v>7262587.93</v>
      </c>
      <c r="F872" s="18">
        <v>0.2049</v>
      </c>
      <c r="G872" s="18">
        <f>IF(D872=0,"",C872/D872)</f>
        <v>0.00147300975988018</v>
      </c>
      <c r="H872" s="18">
        <f>IF(MOD(ROW()-2,12)=0,"",(D872/E872)/(D871/E871)-1)</f>
        <v>0.021262313798512</v>
      </c>
      <c r="I872" t="str">
        <f ca="1" t="array" ref="I872">IF(MOD(ROW()-1,12)=0,IFERROR(PRODUCT(1+OFFSET(G872,-11,0,12,1))-1,""),"")</f>
        <v/>
      </c>
      <c r="J872" s="24">
        <v>43647</v>
      </c>
      <c r="K872" s="13" t="str">
        <f t="shared" si="41"/>
        <v>July</v>
      </c>
      <c r="L872" s="13">
        <f t="shared" si="42"/>
        <v>2019</v>
      </c>
    </row>
    <row r="873" spans="1:12">
      <c r="A873" s="16" t="s">
        <v>49</v>
      </c>
      <c r="B873" s="22" t="str">
        <f t="shared" si="40"/>
        <v>Bond fund</v>
      </c>
      <c r="C873" s="16">
        <v>2977729.06</v>
      </c>
      <c r="D873" s="16">
        <v>1459384958.98</v>
      </c>
      <c r="E873" s="16">
        <v>7177789.02</v>
      </c>
      <c r="F873" s="16">
        <v>0.2049</v>
      </c>
      <c r="G873" s="16">
        <f>IF(D873=0,"",C873/D873)</f>
        <v>0.00204039999294032</v>
      </c>
      <c r="H873" s="16">
        <f>IF(MOD(ROW()-2,12)=0,"",(D873/E873)/(D872/E872)-1)</f>
        <v>-0.0279125611964898</v>
      </c>
      <c r="I873" t="str">
        <f ca="1" t="array" ref="I873">IF(MOD(ROW()-1,12)=0,IFERROR(PRODUCT(1+OFFSET(G873,-11,0,12,1))-1,""),"")</f>
        <v/>
      </c>
      <c r="J873" s="23">
        <v>43678</v>
      </c>
      <c r="K873" s="13" t="str">
        <f t="shared" si="41"/>
        <v>August</v>
      </c>
      <c r="L873" s="13">
        <f t="shared" si="42"/>
        <v>2019</v>
      </c>
    </row>
    <row r="874" spans="1:12">
      <c r="A874" s="18" t="s">
        <v>49</v>
      </c>
      <c r="B874" s="21" t="str">
        <f t="shared" si="40"/>
        <v>Bond fund</v>
      </c>
      <c r="C874" s="18">
        <v>2245943.67</v>
      </c>
      <c r="D874" s="18">
        <v>1476239510.08</v>
      </c>
      <c r="E874" s="18">
        <v>7181482.03</v>
      </c>
      <c r="F874" s="18">
        <v>0.2049</v>
      </c>
      <c r="G874" s="18">
        <f>IF(D874=0,"",C874/D874)</f>
        <v>0.00152139517650377</v>
      </c>
      <c r="H874" s="18">
        <f>IF(MOD(ROW()-2,12)=0,"",(D874/E874)/(D873/E873)-1)</f>
        <v>0.0110288986007998</v>
      </c>
      <c r="I874" t="str">
        <f ca="1" t="array" ref="I874">IF(MOD(ROW()-1,12)=0,IFERROR(PRODUCT(1+OFFSET(G874,-11,0,12,1))-1,""),"")</f>
        <v/>
      </c>
      <c r="J874" s="24">
        <v>43709</v>
      </c>
      <c r="K874" s="13" t="str">
        <f t="shared" si="41"/>
        <v>September</v>
      </c>
      <c r="L874" s="13">
        <f t="shared" si="42"/>
        <v>2019</v>
      </c>
    </row>
    <row r="875" spans="1:12">
      <c r="A875" s="16" t="s">
        <v>49</v>
      </c>
      <c r="B875" s="22" t="str">
        <f t="shared" si="40"/>
        <v>Bond fund</v>
      </c>
      <c r="C875" s="16">
        <v>2226851.91</v>
      </c>
      <c r="D875" s="16">
        <v>1507678379.01</v>
      </c>
      <c r="E875" s="16">
        <v>7261415.34</v>
      </c>
      <c r="F875" s="16">
        <v>0.2049</v>
      </c>
      <c r="G875" s="16">
        <f>IF(D875=0,"",C875/D875)</f>
        <v>0.0014770072589767</v>
      </c>
      <c r="H875" s="16">
        <f>IF(MOD(ROW()-2,12)=0,"",(D875/E875)/(D874/E874)-1)</f>
        <v>0.010054207271643</v>
      </c>
      <c r="I875" t="str">
        <f ca="1" t="array" ref="I875">IF(MOD(ROW()-1,12)=0,IFERROR(PRODUCT(1+OFFSET(G875,-11,0,12,1))-1,""),"")</f>
        <v/>
      </c>
      <c r="J875" s="23">
        <v>43739</v>
      </c>
      <c r="K875" s="13" t="str">
        <f t="shared" si="41"/>
        <v>October</v>
      </c>
      <c r="L875" s="13">
        <f t="shared" si="42"/>
        <v>2019</v>
      </c>
    </row>
    <row r="876" spans="1:12">
      <c r="A876" s="18" t="s">
        <v>49</v>
      </c>
      <c r="B876" s="21" t="str">
        <f t="shared" si="40"/>
        <v>Bond fund</v>
      </c>
      <c r="C876" s="18">
        <v>4247330.82</v>
      </c>
      <c r="D876" s="18">
        <v>5198763639.6</v>
      </c>
      <c r="E876" s="18">
        <v>24814504.82</v>
      </c>
      <c r="F876" s="18">
        <v>0.2049</v>
      </c>
      <c r="G876" s="18">
        <f>IF(D876=0,"",C876/D876)</f>
        <v>0.000816988636999622</v>
      </c>
      <c r="H876" s="18">
        <f>IF(MOD(ROW()-2,12)=0,"",(D876/E876)/(D875/E875)-1)</f>
        <v>0.00903685973130997</v>
      </c>
      <c r="I876" t="str">
        <f ca="1" t="array" ref="I876">IF(MOD(ROW()-1,12)=0,IFERROR(PRODUCT(1+OFFSET(G876,-11,0,12,1))-1,""),"")</f>
        <v/>
      </c>
      <c r="J876" s="24">
        <v>43770</v>
      </c>
      <c r="K876" s="13" t="str">
        <f t="shared" si="41"/>
        <v>November</v>
      </c>
      <c r="L876" s="13">
        <f t="shared" si="42"/>
        <v>2019</v>
      </c>
    </row>
    <row r="877" spans="1:12">
      <c r="A877" s="16" t="s">
        <v>49</v>
      </c>
      <c r="B877" s="22" t="str">
        <f t="shared" si="40"/>
        <v>Bond fund</v>
      </c>
      <c r="C877" s="16">
        <v>15840553.38</v>
      </c>
      <c r="D877" s="16">
        <v>13276222596.79</v>
      </c>
      <c r="E877" s="16">
        <v>62935318.33</v>
      </c>
      <c r="F877" s="16">
        <v>0.2049</v>
      </c>
      <c r="G877" s="16">
        <f>IF(D877=0,"",C877/D877)</f>
        <v>0.00119315213830702</v>
      </c>
      <c r="H877" s="16">
        <f>IF(MOD(ROW()-2,12)=0,"",(D877/E877)/(D876/E876)-1)</f>
        <v>0.00689835784820025</v>
      </c>
      <c r="I877">
        <f ca="1" t="array" ref="I877">IF(MOD(ROW()-1,12)=0,IFERROR(PRODUCT(1+OFFSET(G877,-11,0,12,1))-1,""),"")</f>
        <v>0.0176219218806211</v>
      </c>
      <c r="J877" s="23">
        <v>43800</v>
      </c>
      <c r="K877" s="13" t="str">
        <f t="shared" si="41"/>
        <v>December</v>
      </c>
      <c r="L877" s="13">
        <f t="shared" si="42"/>
        <v>2019</v>
      </c>
    </row>
    <row r="878" spans="1:12">
      <c r="A878" s="17" t="s">
        <v>49</v>
      </c>
      <c r="B878" s="17" t="str">
        <f t="shared" si="40"/>
        <v>Bond fund</v>
      </c>
      <c r="C878" s="20">
        <v>28057773.34</v>
      </c>
      <c r="D878" s="18">
        <v>25613522911.03</v>
      </c>
      <c r="E878" s="18">
        <v>120716889.65</v>
      </c>
      <c r="F878" s="18">
        <v>-0.1028</v>
      </c>
      <c r="G878" s="17">
        <f>IF(D878=0,"",C878/D878)</f>
        <v>0.00109542812355256</v>
      </c>
      <c r="H878" s="17" t="str">
        <f>IF(MOD(ROW()-2,12)=0,"",(D878/E878)/(D877/E877)-1)</f>
        <v/>
      </c>
      <c r="I878" s="13" t="str">
        <f ca="1" t="array" ref="I878">IF(MOD(ROW()-1,12)=0,IFERROR(PRODUCT(1+OFFSET(G878,-11,0,12,1))-1,""),"")</f>
        <v/>
      </c>
      <c r="J878" s="24">
        <v>43861</v>
      </c>
      <c r="K878" s="13" t="str">
        <f t="shared" si="41"/>
        <v>January</v>
      </c>
      <c r="L878" s="13">
        <f t="shared" si="42"/>
        <v>2020</v>
      </c>
    </row>
    <row r="879" spans="1:12">
      <c r="A879" s="15" t="s">
        <v>49</v>
      </c>
      <c r="B879" s="15" t="str">
        <f t="shared" si="40"/>
        <v>Bond fund</v>
      </c>
      <c r="C879" s="19">
        <v>45063976.58</v>
      </c>
      <c r="D879" s="16">
        <v>31378690639.39</v>
      </c>
      <c r="E879" s="16">
        <v>147157652.9</v>
      </c>
      <c r="F879" s="16">
        <v>-0.1028</v>
      </c>
      <c r="G879" s="15">
        <f>IF(D879=0,"",C879/D879)</f>
        <v>0.00143613311013783</v>
      </c>
      <c r="H879" s="15">
        <f>IF(MOD(ROW()-2,12)=0,"",(D879/E879)/(D878/E878)-1)</f>
        <v>0.00496442017955046</v>
      </c>
      <c r="I879" s="13" t="str">
        <f ca="1" t="array" ref="I879">IF(MOD(ROW()-1,12)=0,IFERROR(PRODUCT(1+OFFSET(G879,-11,0,12,1))-1,""),"")</f>
        <v/>
      </c>
      <c r="J879" s="23">
        <v>43889</v>
      </c>
      <c r="K879" s="13" t="str">
        <f t="shared" si="41"/>
        <v>February</v>
      </c>
      <c r="L879" s="13">
        <f t="shared" si="42"/>
        <v>2020</v>
      </c>
    </row>
    <row r="880" spans="1:12">
      <c r="A880" s="17" t="s">
        <v>49</v>
      </c>
      <c r="B880" s="17" t="str">
        <f t="shared" si="40"/>
        <v>Bond fund</v>
      </c>
      <c r="C880" s="20">
        <v>51355532.55</v>
      </c>
      <c r="D880" s="18">
        <v>37243513852.98</v>
      </c>
      <c r="E880" s="18">
        <v>173581670.46</v>
      </c>
      <c r="F880" s="18">
        <v>-0.1028</v>
      </c>
      <c r="G880" s="17">
        <f>IF(D880=0,"",C880/D880)</f>
        <v>0.00137891211749589</v>
      </c>
      <c r="H880" s="17">
        <f>IF(MOD(ROW()-2,12)=0,"",(D880/E880)/(D879/E879)-1)</f>
        <v>0.00622434472046973</v>
      </c>
      <c r="I880" s="13" t="str">
        <f ca="1" t="array" ref="I880">IF(MOD(ROW()-1,12)=0,IFERROR(PRODUCT(1+OFFSET(G880,-11,0,12,1))-1,""),"")</f>
        <v/>
      </c>
      <c r="J880" s="24">
        <v>43921</v>
      </c>
      <c r="K880" s="13" t="str">
        <f t="shared" si="41"/>
        <v>March</v>
      </c>
      <c r="L880" s="13">
        <f t="shared" si="42"/>
        <v>2020</v>
      </c>
    </row>
    <row r="881" spans="1:12">
      <c r="A881" s="15" t="s">
        <v>49</v>
      </c>
      <c r="B881" s="15" t="str">
        <f t="shared" si="40"/>
        <v>Bond fund</v>
      </c>
      <c r="C881" s="19">
        <v>56720333.46</v>
      </c>
      <c r="D881" s="16">
        <v>40014967528.61</v>
      </c>
      <c r="E881" s="16">
        <v>185154311.22</v>
      </c>
      <c r="F881" s="16">
        <v>-0.1028</v>
      </c>
      <c r="G881" s="15">
        <f>IF(D881=0,"",C881/D881)</f>
        <v>0.00141747793296211</v>
      </c>
      <c r="H881" s="15">
        <f>IF(MOD(ROW()-2,12)=0,"",(D881/E881)/(D880/E880)-1)</f>
        <v>0.0072606184656181</v>
      </c>
      <c r="I881" s="13" t="str">
        <f ca="1" t="array" ref="I881">IF(MOD(ROW()-1,12)=0,IFERROR(PRODUCT(1+OFFSET(G881,-11,0,12,1))-1,""),"")</f>
        <v/>
      </c>
      <c r="J881" s="23">
        <v>43951</v>
      </c>
      <c r="K881" s="13" t="str">
        <f t="shared" si="41"/>
        <v>April</v>
      </c>
      <c r="L881" s="13">
        <f t="shared" si="42"/>
        <v>2020</v>
      </c>
    </row>
    <row r="882" spans="1:12">
      <c r="A882" s="17" t="s">
        <v>49</v>
      </c>
      <c r="B882" s="17" t="str">
        <f t="shared" si="40"/>
        <v>Bond fund</v>
      </c>
      <c r="C882" s="20">
        <v>64496014.77</v>
      </c>
      <c r="D882" s="18">
        <v>47947719551.94</v>
      </c>
      <c r="E882" s="18">
        <v>220408148.35</v>
      </c>
      <c r="F882" s="18">
        <v>-0.1028</v>
      </c>
      <c r="G882" s="17">
        <f>IF(D882=0,"",C882/D882)</f>
        <v>0.00134513205993319</v>
      </c>
      <c r="H882" s="17">
        <f>IF(MOD(ROW()-2,12)=0,"",(D882/E882)/(D881/E881)-1)</f>
        <v>0.00658781859846513</v>
      </c>
      <c r="I882" s="13" t="str">
        <f ca="1" t="array" ref="I882">IF(MOD(ROW()-1,12)=0,IFERROR(PRODUCT(1+OFFSET(G882,-11,0,12,1))-1,""),"")</f>
        <v/>
      </c>
      <c r="J882" s="24">
        <v>43982</v>
      </c>
      <c r="K882" s="13" t="str">
        <f t="shared" si="41"/>
        <v>May</v>
      </c>
      <c r="L882" s="13">
        <f t="shared" si="42"/>
        <v>2020</v>
      </c>
    </row>
    <row r="883" spans="1:12">
      <c r="A883" s="15" t="s">
        <v>49</v>
      </c>
      <c r="B883" s="15" t="str">
        <f t="shared" si="40"/>
        <v>Bond fund</v>
      </c>
      <c r="C883" s="19">
        <v>80783169.47</v>
      </c>
      <c r="D883" s="16">
        <v>66558226801.73</v>
      </c>
      <c r="E883" s="16">
        <v>304232531.49</v>
      </c>
      <c r="F883" s="16">
        <v>-0.1028</v>
      </c>
      <c r="G883" s="15">
        <f>IF(D883=0,"",C883/D883)</f>
        <v>0.00121372177943749</v>
      </c>
      <c r="H883" s="15">
        <f>IF(MOD(ROW()-2,12)=0,"",(D883/E883)/(D882/E882)-1)</f>
        <v>0.00567066402420346</v>
      </c>
      <c r="I883" s="13" t="str">
        <f ca="1" t="array" ref="I883">IF(MOD(ROW()-1,12)=0,IFERROR(PRODUCT(1+OFFSET(G883,-11,0,12,1))-1,""),"")</f>
        <v/>
      </c>
      <c r="J883" s="23">
        <v>44012</v>
      </c>
      <c r="K883" s="13" t="str">
        <f t="shared" si="41"/>
        <v>June</v>
      </c>
      <c r="L883" s="13">
        <f t="shared" si="42"/>
        <v>2020</v>
      </c>
    </row>
    <row r="884" spans="1:12">
      <c r="A884" s="17" t="s">
        <v>49</v>
      </c>
      <c r="B884" s="17" t="str">
        <f t="shared" si="40"/>
        <v>Bond fund</v>
      </c>
      <c r="C884" s="20">
        <v>119370868.67</v>
      </c>
      <c r="D884" s="18">
        <v>82747477857.83</v>
      </c>
      <c r="E884" s="18">
        <v>376142549.89</v>
      </c>
      <c r="F884" s="18">
        <v>-0.1028</v>
      </c>
      <c r="G884" s="17">
        <f>IF(D884=0,"",C884/D884)</f>
        <v>0.00144259223072748</v>
      </c>
      <c r="H884" s="17">
        <f>IF(MOD(ROW()-2,12)=0,"",(D884/E884)/(D883/E883)-1)</f>
        <v>0.00555587777685829</v>
      </c>
      <c r="I884" s="13" t="str">
        <f ca="1" t="array" ref="I884">IF(MOD(ROW()-1,12)=0,IFERROR(PRODUCT(1+OFFSET(G884,-11,0,12,1))-1,""),"")</f>
        <v/>
      </c>
      <c r="J884" s="24">
        <v>44043</v>
      </c>
      <c r="K884" s="13" t="str">
        <f t="shared" si="41"/>
        <v>July</v>
      </c>
      <c r="L884" s="13">
        <f t="shared" si="42"/>
        <v>2020</v>
      </c>
    </row>
    <row r="885" spans="1:12">
      <c r="A885" s="15" t="s">
        <v>49</v>
      </c>
      <c r="B885" s="15" t="str">
        <f t="shared" si="40"/>
        <v>Bond fund</v>
      </c>
      <c r="C885" s="19">
        <v>131733890.5</v>
      </c>
      <c r="D885" s="16">
        <v>98094202112.65</v>
      </c>
      <c r="E885" s="16">
        <v>443554514.21</v>
      </c>
      <c r="F885" s="16">
        <v>-0.1028</v>
      </c>
      <c r="G885" s="15">
        <f>IF(D885=0,"",C885/D885)</f>
        <v>0.00134293248390683</v>
      </c>
      <c r="H885" s="15">
        <f>IF(MOD(ROW()-2,12)=0,"",(D885/E885)/(D884/E884)-1)</f>
        <v>0.00529618496829087</v>
      </c>
      <c r="I885" s="13" t="str">
        <f ca="1" t="array" ref="I885">IF(MOD(ROW()-1,12)=0,IFERROR(PRODUCT(1+OFFSET(G885,-11,0,12,1))-1,""),"")</f>
        <v/>
      </c>
      <c r="J885" s="23">
        <v>44074</v>
      </c>
      <c r="K885" s="13" t="str">
        <f t="shared" si="41"/>
        <v>August</v>
      </c>
      <c r="L885" s="13">
        <f t="shared" si="42"/>
        <v>2020</v>
      </c>
    </row>
    <row r="886" spans="1:12">
      <c r="A886" s="17" t="s">
        <v>49</v>
      </c>
      <c r="B886" s="17" t="str">
        <f t="shared" si="40"/>
        <v>Bond fund</v>
      </c>
      <c r="C886" s="20">
        <v>147622781.87</v>
      </c>
      <c r="D886" s="18">
        <v>108319893526.4</v>
      </c>
      <c r="E886" s="18">
        <v>487273560.79</v>
      </c>
      <c r="F886" s="18">
        <v>-0.1028</v>
      </c>
      <c r="G886" s="17">
        <f>IF(D886=0,"",C886/D886)</f>
        <v>0.00136284090635688</v>
      </c>
      <c r="H886" s="17">
        <f>IF(MOD(ROW()-2,12)=0,"",(D886/E886)/(D885/E885)-1)</f>
        <v>0.00516889661080078</v>
      </c>
      <c r="I886" s="13" t="str">
        <f ca="1" t="array" ref="I886">IF(MOD(ROW()-1,12)=0,IFERROR(PRODUCT(1+OFFSET(G886,-11,0,12,1))-1,""),"")</f>
        <v/>
      </c>
      <c r="J886" s="24">
        <v>44104</v>
      </c>
      <c r="K886" s="13" t="str">
        <f t="shared" si="41"/>
        <v>September</v>
      </c>
      <c r="L886" s="13">
        <f t="shared" si="42"/>
        <v>2020</v>
      </c>
    </row>
    <row r="887" spans="1:12">
      <c r="A887" s="15" t="s">
        <v>49</v>
      </c>
      <c r="B887" s="15" t="str">
        <f t="shared" si="40"/>
        <v>Bond fund</v>
      </c>
      <c r="C887" s="19">
        <v>178034884.67</v>
      </c>
      <c r="D887" s="16">
        <v>129637358234.98</v>
      </c>
      <c r="E887" s="16">
        <v>580574676.81</v>
      </c>
      <c r="F887" s="16">
        <v>-0.1028</v>
      </c>
      <c r="G887" s="15">
        <f>IF(D887=0,"",C887/D887)</f>
        <v>0.00137333008859448</v>
      </c>
      <c r="H887" s="15">
        <f>IF(MOD(ROW()-2,12)=0,"",(D887/E887)/(D886/E886)-1)</f>
        <v>0.00446938897049787</v>
      </c>
      <c r="I887" s="13" t="str">
        <f ca="1" t="array" ref="I887">IF(MOD(ROW()-1,12)=0,IFERROR(PRODUCT(1+OFFSET(G887,-11,0,12,1))-1,""),"")</f>
        <v/>
      </c>
      <c r="J887" s="23">
        <v>44135</v>
      </c>
      <c r="K887" s="13" t="str">
        <f t="shared" si="41"/>
        <v>October</v>
      </c>
      <c r="L887" s="13">
        <f t="shared" si="42"/>
        <v>2020</v>
      </c>
    </row>
    <row r="888" spans="1:12">
      <c r="A888" s="17" t="s">
        <v>49</v>
      </c>
      <c r="B888" s="17" t="str">
        <f t="shared" si="40"/>
        <v>Bond fund</v>
      </c>
      <c r="C888" s="20">
        <v>193668883.91</v>
      </c>
      <c r="D888" s="18">
        <v>141289379393.79</v>
      </c>
      <c r="E888" s="18">
        <v>630516082.77</v>
      </c>
      <c r="F888" s="18">
        <v>-0.1028</v>
      </c>
      <c r="G888" s="17">
        <f>IF(D888=0,"",C888/D888)</f>
        <v>0.0013707249953319</v>
      </c>
      <c r="H888" s="17">
        <f>IF(MOD(ROW()-2,12)=0,"",(D888/E888)/(D887/E887)-1)</f>
        <v>0.00355519980282026</v>
      </c>
      <c r="I888" s="13" t="str">
        <f ca="1" t="array" ref="I888">IF(MOD(ROW()-1,12)=0,IFERROR(PRODUCT(1+OFFSET(G888,-11,0,12,1))-1,""),"")</f>
        <v/>
      </c>
      <c r="J888" s="24">
        <v>44165</v>
      </c>
      <c r="K888" s="13" t="str">
        <f t="shared" si="41"/>
        <v>November</v>
      </c>
      <c r="L888" s="13">
        <f t="shared" si="42"/>
        <v>2020</v>
      </c>
    </row>
    <row r="889" spans="1:12">
      <c r="A889" s="15" t="s">
        <v>49</v>
      </c>
      <c r="B889" s="15" t="str">
        <f t="shared" si="40"/>
        <v>Bond fund</v>
      </c>
      <c r="C889" s="19">
        <v>222696872.83</v>
      </c>
      <c r="D889" s="16">
        <v>157147553201.16</v>
      </c>
      <c r="E889" s="16">
        <v>698901948.74</v>
      </c>
      <c r="F889" s="16">
        <v>-0.1028</v>
      </c>
      <c r="G889" s="15">
        <f>IF(D889=0,"",C889/D889)</f>
        <v>0.00141711956879744</v>
      </c>
      <c r="H889" s="15">
        <f>IF(MOD(ROW()-2,12)=0,"",(D889/E889)/(D888/E888)-1)</f>
        <v>0.00340907193175699</v>
      </c>
      <c r="I889" s="13">
        <f ca="1" t="array" ref="I889">IF(MOD(ROW()-1,12)=0,IFERROR(PRODUCT(1+OFFSET(G889,-11,0,12,1))-1,""),"")</f>
        <v>0.0163170627010587</v>
      </c>
      <c r="J889" s="23">
        <v>44196</v>
      </c>
      <c r="K889" s="13" t="str">
        <f t="shared" si="41"/>
        <v>December</v>
      </c>
      <c r="L889" s="13">
        <f t="shared" si="42"/>
        <v>2020</v>
      </c>
    </row>
    <row r="890" spans="1:12">
      <c r="A890" s="17" t="s">
        <v>50</v>
      </c>
      <c r="B890" s="17" t="str">
        <f t="shared" si="40"/>
        <v>Ethical fund</v>
      </c>
      <c r="C890" s="20">
        <v>1514379.6</v>
      </c>
      <c r="D890" s="18">
        <v>1220307581.9</v>
      </c>
      <c r="E890" s="18">
        <v>456481.74</v>
      </c>
      <c r="F890" s="18">
        <v>-0.1028</v>
      </c>
      <c r="G890" s="17">
        <f>IF(D890=0,"",C890/D890)</f>
        <v>0.00124098188232358</v>
      </c>
      <c r="H890" s="17" t="str">
        <f>IF(MOD(ROW()-2,12)=0,"",(D890/E890)/(D889/E889)-1)</f>
        <v/>
      </c>
      <c r="I890" s="13" t="str">
        <f ca="1" t="array" ref="I890">IF(MOD(ROW()-1,12)=0,IFERROR(PRODUCT(1+OFFSET(G890,-11,0,12,1))-1,""),"")</f>
        <v/>
      </c>
      <c r="J890" s="24">
        <v>43861</v>
      </c>
      <c r="K890" s="13" t="str">
        <f t="shared" si="41"/>
        <v>January</v>
      </c>
      <c r="L890" s="13">
        <f t="shared" si="42"/>
        <v>2020</v>
      </c>
    </row>
    <row r="891" spans="1:12">
      <c r="A891" s="15" t="s">
        <v>50</v>
      </c>
      <c r="B891" s="15" t="str">
        <f t="shared" si="40"/>
        <v>Ethical fund</v>
      </c>
      <c r="C891" s="19">
        <v>1484749.33</v>
      </c>
      <c r="D891" s="16">
        <v>1209932701.86</v>
      </c>
      <c r="E891" s="16">
        <v>454224.65</v>
      </c>
      <c r="F891" s="16">
        <v>-0.1028</v>
      </c>
      <c r="G891" s="15">
        <f>IF(D891=0,"",C891/D891)</f>
        <v>0.00122713381307698</v>
      </c>
      <c r="H891" s="15">
        <f>IF(MOD(ROW()-2,12)=0,"",(D891/E891)/(D890/E890)-1)</f>
        <v>-0.00357499814920492</v>
      </c>
      <c r="I891" s="13" t="str">
        <f ca="1" t="array" ref="I891">IF(MOD(ROW()-1,12)=0,IFERROR(PRODUCT(1+OFFSET(G891,-11,0,12,1))-1,""),"")</f>
        <v/>
      </c>
      <c r="J891" s="23">
        <v>43889</v>
      </c>
      <c r="K891" s="13" t="str">
        <f t="shared" si="41"/>
        <v>February</v>
      </c>
      <c r="L891" s="13">
        <f t="shared" si="42"/>
        <v>2020</v>
      </c>
    </row>
    <row r="892" spans="1:12">
      <c r="A892" s="17" t="s">
        <v>50</v>
      </c>
      <c r="B892" s="17" t="str">
        <f t="shared" si="40"/>
        <v>Ethical fund</v>
      </c>
      <c r="C892" s="20">
        <v>1560213.12</v>
      </c>
      <c r="D892" s="18">
        <v>1098353650.65</v>
      </c>
      <c r="E892" s="18">
        <v>452073.21</v>
      </c>
      <c r="F892" s="18">
        <v>-0.1028</v>
      </c>
      <c r="G892" s="17">
        <f>IF(D892=0,"",C892/D892)</f>
        <v>0.00142050160171696</v>
      </c>
      <c r="H892" s="17">
        <f>IF(MOD(ROW()-2,12)=0,"",(D892/E892)/(D891/E891)-1)</f>
        <v>-0.0878990448809326</v>
      </c>
      <c r="I892" s="13" t="str">
        <f ca="1" t="array" ref="I892">IF(MOD(ROW()-1,12)=0,IFERROR(PRODUCT(1+OFFSET(G892,-11,0,12,1))-1,""),"")</f>
        <v/>
      </c>
      <c r="J892" s="24">
        <v>43921</v>
      </c>
      <c r="K892" s="13" t="str">
        <f t="shared" si="41"/>
        <v>March</v>
      </c>
      <c r="L892" s="13">
        <f t="shared" si="42"/>
        <v>2020</v>
      </c>
    </row>
    <row r="893" spans="1:12">
      <c r="A893" s="15" t="s">
        <v>50</v>
      </c>
      <c r="B893" s="15" t="str">
        <f t="shared" si="40"/>
        <v>Ethical fund</v>
      </c>
      <c r="C893" s="19">
        <v>4025707.46</v>
      </c>
      <c r="D893" s="16">
        <v>1148674893.84</v>
      </c>
      <c r="E893" s="16">
        <v>453417.41</v>
      </c>
      <c r="F893" s="16">
        <v>-0.1028</v>
      </c>
      <c r="G893" s="15">
        <f>IF(D893=0,"",C893/D893)</f>
        <v>0.00350465347644374</v>
      </c>
      <c r="H893" s="15">
        <f>IF(MOD(ROW()-2,12)=0,"",(D893/E893)/(D892/E892)-1)</f>
        <v>0.0427147346831414</v>
      </c>
      <c r="I893" s="13" t="str">
        <f ca="1" t="array" ref="I893">IF(MOD(ROW()-1,12)=0,IFERROR(PRODUCT(1+OFFSET(G893,-11,0,12,1))-1,""),"")</f>
        <v/>
      </c>
      <c r="J893" s="23">
        <v>43951</v>
      </c>
      <c r="K893" s="13" t="str">
        <f t="shared" si="41"/>
        <v>April</v>
      </c>
      <c r="L893" s="13">
        <f t="shared" si="42"/>
        <v>2020</v>
      </c>
    </row>
    <row r="894" spans="1:12">
      <c r="A894" s="17" t="s">
        <v>50</v>
      </c>
      <c r="B894" s="17" t="str">
        <f t="shared" si="40"/>
        <v>Ethical fund</v>
      </c>
      <c r="C894" s="20">
        <v>2036553.01</v>
      </c>
      <c r="D894" s="18">
        <v>1202895604.51</v>
      </c>
      <c r="E894" s="18">
        <v>452921.87</v>
      </c>
      <c r="F894" s="18">
        <v>-0.1028</v>
      </c>
      <c r="G894" s="17">
        <f>IF(D894=0,"",C894/D894)</f>
        <v>0.00169304219116304</v>
      </c>
      <c r="H894" s="17">
        <f>IF(MOD(ROW()-2,12)=0,"",(D894/E894)/(D893/E893)-1)</f>
        <v>0.0483485747102699</v>
      </c>
      <c r="I894" s="13" t="str">
        <f ca="1" t="array" ref="I894">IF(MOD(ROW()-1,12)=0,IFERROR(PRODUCT(1+OFFSET(G894,-11,0,12,1))-1,""),"")</f>
        <v/>
      </c>
      <c r="J894" s="24">
        <v>43982</v>
      </c>
      <c r="K894" s="13" t="str">
        <f t="shared" si="41"/>
        <v>May</v>
      </c>
      <c r="L894" s="13">
        <f t="shared" si="42"/>
        <v>2020</v>
      </c>
    </row>
    <row r="895" spans="1:12">
      <c r="A895" s="15" t="s">
        <v>50</v>
      </c>
      <c r="B895" s="15" t="str">
        <f t="shared" si="40"/>
        <v>Ethical fund</v>
      </c>
      <c r="C895" s="19">
        <v>2639844.35</v>
      </c>
      <c r="D895" s="16">
        <v>1225242547.25</v>
      </c>
      <c r="E895" s="16">
        <v>461410.68</v>
      </c>
      <c r="F895" s="16">
        <v>-0.1028</v>
      </c>
      <c r="G895" s="15">
        <f>IF(D895=0,"",C895/D895)</f>
        <v>0.00215454838384858</v>
      </c>
      <c r="H895" s="15">
        <f>IF(MOD(ROW()-2,12)=0,"",(D895/E895)/(D894/E894)-1)</f>
        <v>-0.000161672924341105</v>
      </c>
      <c r="I895" s="13" t="str">
        <f ca="1" t="array" ref="I895">IF(MOD(ROW()-1,12)=0,IFERROR(PRODUCT(1+OFFSET(G895,-11,0,12,1))-1,""),"")</f>
        <v/>
      </c>
      <c r="J895" s="23">
        <v>44012</v>
      </c>
      <c r="K895" s="13" t="str">
        <f t="shared" si="41"/>
        <v>June</v>
      </c>
      <c r="L895" s="13">
        <f t="shared" si="42"/>
        <v>2020</v>
      </c>
    </row>
    <row r="896" spans="1:12">
      <c r="A896" s="17" t="s">
        <v>50</v>
      </c>
      <c r="B896" s="17" t="str">
        <f t="shared" si="40"/>
        <v>Ethical fund</v>
      </c>
      <c r="C896" s="20">
        <v>1585451.95</v>
      </c>
      <c r="D896" s="18">
        <v>1248672454.4</v>
      </c>
      <c r="E896" s="18">
        <v>463525.8</v>
      </c>
      <c r="F896" s="18">
        <v>-0.1028</v>
      </c>
      <c r="G896" s="17">
        <f>IF(D896=0,"",C896/D896)</f>
        <v>0.00126971003837978</v>
      </c>
      <c r="H896" s="17">
        <f>IF(MOD(ROW()-2,12)=0,"",(D896/E896)/(D895/E895)-1)</f>
        <v>0.0144722980008953</v>
      </c>
      <c r="I896" s="13" t="str">
        <f ca="1" t="array" ref="I896">IF(MOD(ROW()-1,12)=0,IFERROR(PRODUCT(1+OFFSET(G896,-11,0,12,1))-1,""),"")</f>
        <v/>
      </c>
      <c r="J896" s="24">
        <v>44043</v>
      </c>
      <c r="K896" s="13" t="str">
        <f t="shared" si="41"/>
        <v>July</v>
      </c>
      <c r="L896" s="13">
        <f t="shared" si="42"/>
        <v>2020</v>
      </c>
    </row>
    <row r="897" spans="1:12">
      <c r="A897" s="15" t="s">
        <v>50</v>
      </c>
      <c r="B897" s="15" t="str">
        <f t="shared" si="40"/>
        <v>Ethical fund</v>
      </c>
      <c r="C897" s="19">
        <v>1661903.58</v>
      </c>
      <c r="D897" s="16">
        <v>1255815893.25</v>
      </c>
      <c r="E897" s="16">
        <v>461364.49</v>
      </c>
      <c r="F897" s="16">
        <v>-0.1028</v>
      </c>
      <c r="G897" s="15">
        <f>IF(D897=0,"",C897/D897)</f>
        <v>0.00132336562145193</v>
      </c>
      <c r="H897" s="15">
        <f>IF(MOD(ROW()-2,12)=0,"",(D897/E897)/(D896/E896)-1)</f>
        <v>0.010432230755919</v>
      </c>
      <c r="I897" s="13" t="str">
        <f ca="1" t="array" ref="I897">IF(MOD(ROW()-1,12)=0,IFERROR(PRODUCT(1+OFFSET(G897,-11,0,12,1))-1,""),"")</f>
        <v/>
      </c>
      <c r="J897" s="23">
        <v>44074</v>
      </c>
      <c r="K897" s="13" t="str">
        <f t="shared" si="41"/>
        <v>August</v>
      </c>
      <c r="L897" s="13">
        <f t="shared" si="42"/>
        <v>2020</v>
      </c>
    </row>
    <row r="898" spans="1:12">
      <c r="A898" s="17" t="s">
        <v>50</v>
      </c>
      <c r="B898" s="17" t="str">
        <f t="shared" ref="B898:B961" si="43">IF(OR(ISNUMBER(SEARCH("money market",A898)),ISNUMBER(SEARCH("mmf",A898)),ISNUMBER(SEARCH("cash fund",A898))),"Cash/Money Market Fund",IF(OR(ISNUMBER(SEARCH("bond",A898)),ISNUMBER(SEARCH("debt",A898))),"Bond fund",IF(ISNUMBER(SEARCH("equity",A898)),"Equity fund",IF(ISNUMBER(SEARCH("growth",A898)),"Growth fund",IF(ISNUMBER(SEARCH("infrastructural",A898)),"Infrastructure fund",IF(ISNUMBER(SEARCH("income",A898)),"Income fund",IF(ISNUMBER(SEARCH("fixed income",A898)),"Fixed Income fund",IF(OR(ISNUMBER(SEARCH("real estate",A898)),ISNUMBER(SEARCH("riet",A898))),"Real Estate fund","Ethical fund"))))))))</f>
        <v>Ethical fund</v>
      </c>
      <c r="C898" s="20">
        <v>1570050.16</v>
      </c>
      <c r="D898" s="18">
        <v>1221679637.83</v>
      </c>
      <c r="E898" s="18">
        <v>433637.47</v>
      </c>
      <c r="F898" s="18">
        <v>-0.1028</v>
      </c>
      <c r="G898" s="17">
        <f>IF(D898=0,"",C898/D898)</f>
        <v>0.00128515701775041</v>
      </c>
      <c r="H898" s="17">
        <f>IF(MOD(ROW()-2,12)=0,"",(D898/E898)/(D897/E897)-1)</f>
        <v>0.0350199559355107</v>
      </c>
      <c r="I898" s="13" t="str">
        <f ca="1" t="array" ref="I898">IF(MOD(ROW()-1,12)=0,IFERROR(PRODUCT(1+OFFSET(G898,-11,0,12,1))-1,""),"")</f>
        <v/>
      </c>
      <c r="J898" s="24">
        <v>44104</v>
      </c>
      <c r="K898" s="13" t="str">
        <f t="shared" ref="K898:K961" si="44">TEXT(J898,"mmmm")</f>
        <v>September</v>
      </c>
      <c r="L898" s="13">
        <f t="shared" ref="L898:L961" si="45">YEAR(J898)</f>
        <v>2020</v>
      </c>
    </row>
    <row r="899" spans="1:12">
      <c r="A899" s="15" t="s">
        <v>50</v>
      </c>
      <c r="B899" s="15" t="str">
        <f t="shared" si="43"/>
        <v>Ethical fund</v>
      </c>
      <c r="C899" s="19">
        <v>1899700.25</v>
      </c>
      <c r="D899" s="16">
        <v>1380059522.67</v>
      </c>
      <c r="E899" s="16">
        <v>446723.05</v>
      </c>
      <c r="F899" s="16">
        <v>-0.1028</v>
      </c>
      <c r="G899" s="15">
        <f>IF(D899=0,"",C899/D899)</f>
        <v>0.00137653501084116</v>
      </c>
      <c r="H899" s="15">
        <f>IF(MOD(ROW()-2,12)=0,"",(D899/E899)/(D898/E898)-1)</f>
        <v>0.0965512212466488</v>
      </c>
      <c r="I899" s="13" t="str">
        <f ca="1" t="array" ref="I899">IF(MOD(ROW()-1,12)=0,IFERROR(PRODUCT(1+OFFSET(G899,-11,0,12,1))-1,""),"")</f>
        <v/>
      </c>
      <c r="J899" s="23">
        <v>44135</v>
      </c>
      <c r="K899" s="13" t="str">
        <f t="shared" si="44"/>
        <v>October</v>
      </c>
      <c r="L899" s="13">
        <f t="shared" si="45"/>
        <v>2020</v>
      </c>
    </row>
    <row r="900" spans="1:12">
      <c r="A900" s="17" t="s">
        <v>50</v>
      </c>
      <c r="B900" s="17" t="str">
        <f t="shared" si="43"/>
        <v>Ethical fund</v>
      </c>
      <c r="C900" s="20">
        <v>3172296.13</v>
      </c>
      <c r="D900" s="18">
        <v>1625340682.67</v>
      </c>
      <c r="E900" s="18">
        <v>501793.83</v>
      </c>
      <c r="F900" s="18">
        <v>-0.1028</v>
      </c>
      <c r="G900" s="17">
        <f>IF(D900=0,"",C900/D900)</f>
        <v>0.00195177304292216</v>
      </c>
      <c r="H900" s="17">
        <f>IF(MOD(ROW()-2,12)=0,"",(D900/E900)/(D899/E899)-1)</f>
        <v>0.048478749475052</v>
      </c>
      <c r="I900" s="13" t="str">
        <f ca="1" t="array" ref="I900">IF(MOD(ROW()-1,12)=0,IFERROR(PRODUCT(1+OFFSET(G900,-11,0,12,1))-1,""),"")</f>
        <v/>
      </c>
      <c r="J900" s="24">
        <v>44165</v>
      </c>
      <c r="K900" s="13" t="str">
        <f t="shared" si="44"/>
        <v>November</v>
      </c>
      <c r="L900" s="13">
        <f t="shared" si="45"/>
        <v>2020</v>
      </c>
    </row>
    <row r="901" spans="1:12">
      <c r="A901" s="15" t="s">
        <v>50</v>
      </c>
      <c r="B901" s="15" t="str">
        <f t="shared" si="43"/>
        <v>Ethical fund</v>
      </c>
      <c r="C901" s="19">
        <v>3503413.34</v>
      </c>
      <c r="D901" s="16">
        <v>1666505230.26</v>
      </c>
      <c r="E901" s="16">
        <v>518017.68</v>
      </c>
      <c r="F901" s="16">
        <v>-0.1028</v>
      </c>
      <c r="G901" s="15">
        <f>IF(D901=0,"",C901/D901)</f>
        <v>0.00210225163196962</v>
      </c>
      <c r="H901" s="15">
        <f>IF(MOD(ROW()-2,12)=0,"",(D901/E901)/(D900/E900)-1)</f>
        <v>-0.00678559544934965</v>
      </c>
      <c r="I901" s="13">
        <f ca="1" t="array" ref="I901">IF(MOD(ROW()-1,12)=0,IFERROR(PRODUCT(1+OFFSET(G901,-11,0,12,1))-1,""),"")</f>
        <v>0.0207418705246372</v>
      </c>
      <c r="J901" s="23">
        <v>44196</v>
      </c>
      <c r="K901" s="13" t="str">
        <f t="shared" si="44"/>
        <v>December</v>
      </c>
      <c r="L901" s="13">
        <f t="shared" si="45"/>
        <v>2020</v>
      </c>
    </row>
    <row r="902" spans="1:12">
      <c r="A902" s="18" t="s">
        <v>51</v>
      </c>
      <c r="B902" s="21" t="str">
        <f t="shared" si="43"/>
        <v>Ethical fund</v>
      </c>
      <c r="C902" s="18">
        <v>1267897.96</v>
      </c>
      <c r="D902" s="18">
        <v>403956422.3</v>
      </c>
      <c r="E902" s="18">
        <v>200876.37</v>
      </c>
      <c r="F902" s="18">
        <v>0.2049</v>
      </c>
      <c r="G902" s="18">
        <f>IF(D902=0,"",C902/D902)</f>
        <v>0.00313869984485205</v>
      </c>
      <c r="H902" s="18" t="str">
        <f>IF(MOD(ROW()-2,12)=0,"",(D902/E902)/(D901/E901)-1)</f>
        <v/>
      </c>
      <c r="I902" t="str">
        <f ca="1" t="array" ref="I902">IF(MOD(ROW()-1,12)=0,IFERROR(PRODUCT(1+OFFSET(G902,-11,0,12,1))-1,""),"")</f>
        <v/>
      </c>
      <c r="J902" s="24">
        <v>43466</v>
      </c>
      <c r="K902" s="13" t="str">
        <f t="shared" si="44"/>
        <v>January</v>
      </c>
      <c r="L902" s="13">
        <f t="shared" si="45"/>
        <v>2019</v>
      </c>
    </row>
    <row r="903" spans="1:12">
      <c r="A903" s="16" t="s">
        <v>51</v>
      </c>
      <c r="B903" s="22" t="str">
        <f t="shared" si="43"/>
        <v>Ethical fund</v>
      </c>
      <c r="C903" s="16">
        <v>466460.35</v>
      </c>
      <c r="D903" s="16">
        <v>415747511.27</v>
      </c>
      <c r="E903" s="16">
        <v>200876.37</v>
      </c>
      <c r="F903" s="16">
        <v>0.2049</v>
      </c>
      <c r="G903" s="16">
        <f>IF(D903=0,"",C903/D903)</f>
        <v>0.00112197989730615</v>
      </c>
      <c r="H903" s="16">
        <f>IF(MOD(ROW()-2,12)=0,"",(D903/E903)/(D902/E902)-1)</f>
        <v>0.029189012277278</v>
      </c>
      <c r="I903" t="str">
        <f ca="1" t="array" ref="I903">IF(MOD(ROW()-1,12)=0,IFERROR(PRODUCT(1+OFFSET(G903,-11,0,12,1))-1,""),"")</f>
        <v/>
      </c>
      <c r="J903" s="23">
        <v>43497</v>
      </c>
      <c r="K903" s="13" t="str">
        <f t="shared" si="44"/>
        <v>February</v>
      </c>
      <c r="L903" s="13">
        <f t="shared" si="45"/>
        <v>2019</v>
      </c>
    </row>
    <row r="904" spans="1:12">
      <c r="A904" s="18" t="s">
        <v>51</v>
      </c>
      <c r="B904" s="21" t="str">
        <f t="shared" si="43"/>
        <v>Ethical fund</v>
      </c>
      <c r="C904" s="18">
        <v>475892.57</v>
      </c>
      <c r="D904" s="18">
        <v>408481143.79</v>
      </c>
      <c r="E904" s="18">
        <v>200876.37</v>
      </c>
      <c r="F904" s="18">
        <v>0.2049</v>
      </c>
      <c r="G904" s="18">
        <f>IF(D904=0,"",C904/D904)</f>
        <v>0.00116502946888696</v>
      </c>
      <c r="H904" s="18">
        <f>IF(MOD(ROW()-2,12)=0,"",(D904/E904)/(D903/E903)-1)</f>
        <v>-0.0174778375889806</v>
      </c>
      <c r="I904" t="str">
        <f ca="1" t="array" ref="I904">IF(MOD(ROW()-1,12)=0,IFERROR(PRODUCT(1+OFFSET(G904,-11,0,12,1))-1,""),"")</f>
        <v/>
      </c>
      <c r="J904" s="24">
        <v>43525</v>
      </c>
      <c r="K904" s="13" t="str">
        <f t="shared" si="44"/>
        <v>March</v>
      </c>
      <c r="L904" s="13">
        <f t="shared" si="45"/>
        <v>2019</v>
      </c>
    </row>
    <row r="905" spans="1:12">
      <c r="A905" s="16" t="s">
        <v>51</v>
      </c>
      <c r="B905" s="22" t="str">
        <f t="shared" si="43"/>
        <v>Ethical fund</v>
      </c>
      <c r="C905" s="16">
        <v>2589394.6</v>
      </c>
      <c r="D905" s="16">
        <v>394834854.62</v>
      </c>
      <c r="E905" s="16">
        <v>198558.39</v>
      </c>
      <c r="F905" s="16">
        <v>0.2049</v>
      </c>
      <c r="G905" s="16">
        <f>IF(D905=0,"",C905/D905)</f>
        <v>0.00655817127009242</v>
      </c>
      <c r="H905" s="16">
        <f>IF(MOD(ROW()-2,12)=0,"",(D905/E905)/(D904/E904)-1)</f>
        <v>-0.0221233430521475</v>
      </c>
      <c r="I905" t="str">
        <f ca="1" t="array" ref="I905">IF(MOD(ROW()-1,12)=0,IFERROR(PRODUCT(1+OFFSET(G905,-11,0,12,1))-1,""),"")</f>
        <v/>
      </c>
      <c r="J905" s="23">
        <v>43556</v>
      </c>
      <c r="K905" s="13" t="str">
        <f t="shared" si="44"/>
        <v>April</v>
      </c>
      <c r="L905" s="13">
        <f t="shared" si="45"/>
        <v>2019</v>
      </c>
    </row>
    <row r="906" spans="1:12">
      <c r="A906" s="18" t="s">
        <v>51</v>
      </c>
      <c r="B906" s="21" t="str">
        <f t="shared" si="43"/>
        <v>Ethical fund</v>
      </c>
      <c r="C906" s="18">
        <v>909240.42</v>
      </c>
      <c r="D906" s="18">
        <v>378675581.82</v>
      </c>
      <c r="E906" s="18">
        <v>198306.62</v>
      </c>
      <c r="F906" s="18">
        <v>0.2049</v>
      </c>
      <c r="G906" s="18">
        <f>IF(D906=0,"",C906/D906)</f>
        <v>0.00240110655044084</v>
      </c>
      <c r="H906" s="18">
        <f>IF(MOD(ROW()-2,12)=0,"",(D906/E906)/(D905/E905)-1)</f>
        <v>-0.0397090233035494</v>
      </c>
      <c r="I906" t="str">
        <f ca="1" t="array" ref="I906">IF(MOD(ROW()-1,12)=0,IFERROR(PRODUCT(1+OFFSET(G906,-11,0,12,1))-1,""),"")</f>
        <v/>
      </c>
      <c r="J906" s="24">
        <v>43586</v>
      </c>
      <c r="K906" s="13" t="str">
        <f t="shared" si="44"/>
        <v>May</v>
      </c>
      <c r="L906" s="13">
        <f t="shared" si="45"/>
        <v>2019</v>
      </c>
    </row>
    <row r="907" spans="1:12">
      <c r="A907" s="16" t="s">
        <v>51</v>
      </c>
      <c r="B907" s="22" t="str">
        <f t="shared" si="43"/>
        <v>Ethical fund</v>
      </c>
      <c r="C907" s="16">
        <v>666911.24</v>
      </c>
      <c r="D907" s="16">
        <v>326029096.19</v>
      </c>
      <c r="E907" s="16">
        <v>175691.91</v>
      </c>
      <c r="F907" s="16">
        <v>0.2049</v>
      </c>
      <c r="G907" s="16">
        <f>IF(D907=0,"",C907/D907)</f>
        <v>0.00204555742966985</v>
      </c>
      <c r="H907" s="16">
        <f>IF(MOD(ROW()-2,12)=0,"",(D907/E907)/(D906/E906)-1)</f>
        <v>-0.0282053433035331</v>
      </c>
      <c r="I907" t="str">
        <f ca="1" t="array" ref="I907">IF(MOD(ROW()-1,12)=0,IFERROR(PRODUCT(1+OFFSET(G907,-11,0,12,1))-1,""),"")</f>
        <v/>
      </c>
      <c r="J907" s="23">
        <v>43617</v>
      </c>
      <c r="K907" s="13" t="str">
        <f t="shared" si="44"/>
        <v>June</v>
      </c>
      <c r="L907" s="13">
        <f t="shared" si="45"/>
        <v>2019</v>
      </c>
    </row>
    <row r="908" spans="1:12">
      <c r="A908" s="18" t="s">
        <v>51</v>
      </c>
      <c r="B908" s="21" t="str">
        <f t="shared" si="43"/>
        <v>Ethical fund</v>
      </c>
      <c r="C908" s="18">
        <v>1251346.77</v>
      </c>
      <c r="D908" s="18">
        <v>310736417.06</v>
      </c>
      <c r="E908" s="18">
        <v>175691.91</v>
      </c>
      <c r="F908" s="18">
        <v>0.2049</v>
      </c>
      <c r="G908" s="18">
        <f>IF(D908=0,"",C908/D908)</f>
        <v>0.00402703610294373</v>
      </c>
      <c r="H908" s="18">
        <f>IF(MOD(ROW()-2,12)=0,"",(D908/E908)/(D907/E907)-1)</f>
        <v>-0.0469058722326056</v>
      </c>
      <c r="I908" t="str">
        <f ca="1" t="array" ref="I908">IF(MOD(ROW()-1,12)=0,IFERROR(PRODUCT(1+OFFSET(G908,-11,0,12,1))-1,""),"")</f>
        <v/>
      </c>
      <c r="J908" s="24">
        <v>43647</v>
      </c>
      <c r="K908" s="13" t="str">
        <f t="shared" si="44"/>
        <v>July</v>
      </c>
      <c r="L908" s="13">
        <f t="shared" si="45"/>
        <v>2019</v>
      </c>
    </row>
    <row r="909" spans="1:12">
      <c r="A909" s="16" t="s">
        <v>51</v>
      </c>
      <c r="B909" s="22" t="str">
        <f t="shared" si="43"/>
        <v>Ethical fund</v>
      </c>
      <c r="C909" s="16">
        <v>1230053.71</v>
      </c>
      <c r="D909" s="16">
        <v>305688001.37</v>
      </c>
      <c r="E909" s="16">
        <v>175001.64</v>
      </c>
      <c r="F909" s="16">
        <v>0.2049</v>
      </c>
      <c r="G909" s="16">
        <f>IF(D909=0,"",C909/D909)</f>
        <v>0.00402388613385961</v>
      </c>
      <c r="H909" s="16">
        <f>IF(MOD(ROW()-2,12)=0,"",(D909/E909)/(D908/E908)-1)</f>
        <v>-0.0123663369530396</v>
      </c>
      <c r="I909" t="str">
        <f ca="1" t="array" ref="I909">IF(MOD(ROW()-1,12)=0,IFERROR(PRODUCT(1+OFFSET(G909,-11,0,12,1))-1,""),"")</f>
        <v/>
      </c>
      <c r="J909" s="23">
        <v>43678</v>
      </c>
      <c r="K909" s="13" t="str">
        <f t="shared" si="44"/>
        <v>August</v>
      </c>
      <c r="L909" s="13">
        <f t="shared" si="45"/>
        <v>2019</v>
      </c>
    </row>
    <row r="910" spans="1:12">
      <c r="A910" s="18" t="s">
        <v>51</v>
      </c>
      <c r="B910" s="21" t="str">
        <f t="shared" si="43"/>
        <v>Ethical fund</v>
      </c>
      <c r="C910" s="18">
        <v>366714.27</v>
      </c>
      <c r="D910" s="18">
        <v>309294570.31</v>
      </c>
      <c r="E910" s="18">
        <v>170759.91</v>
      </c>
      <c r="F910" s="18">
        <v>0.2049</v>
      </c>
      <c r="G910" s="18">
        <f>IF(D910=0,"",C910/D910)</f>
        <v>0.0011856472929106</v>
      </c>
      <c r="H910" s="18">
        <f>IF(MOD(ROW()-2,12)=0,"",(D910/E910)/(D909/E909)-1)</f>
        <v>0.0369315888337993</v>
      </c>
      <c r="I910" t="str">
        <f ca="1" t="array" ref="I910">IF(MOD(ROW()-1,12)=0,IFERROR(PRODUCT(1+OFFSET(G910,-11,0,12,1))-1,""),"")</f>
        <v/>
      </c>
      <c r="J910" s="24">
        <v>43709</v>
      </c>
      <c r="K910" s="13" t="str">
        <f t="shared" si="44"/>
        <v>September</v>
      </c>
      <c r="L910" s="13">
        <f t="shared" si="45"/>
        <v>2019</v>
      </c>
    </row>
    <row r="911" spans="1:12">
      <c r="A911" s="16" t="s">
        <v>51</v>
      </c>
      <c r="B911" s="22" t="str">
        <f t="shared" si="43"/>
        <v>Ethical fund</v>
      </c>
      <c r="C911" s="16">
        <v>366465.09</v>
      </c>
      <c r="D911" s="16">
        <v>305341448.37</v>
      </c>
      <c r="E911" s="16">
        <v>170759.91</v>
      </c>
      <c r="F911" s="16">
        <v>0.2049</v>
      </c>
      <c r="G911" s="16">
        <f>IF(D911=0,"",C911/D911)</f>
        <v>0.00120018127888073</v>
      </c>
      <c r="H911" s="16">
        <f>IF(MOD(ROW()-2,12)=0,"",(D911/E911)/(D910/E910)-1)</f>
        <v>-0.0127810906477855</v>
      </c>
      <c r="I911" t="str">
        <f ca="1" t="array" ref="I911">IF(MOD(ROW()-1,12)=0,IFERROR(PRODUCT(1+OFFSET(G911,-11,0,12,1))-1,""),"")</f>
        <v/>
      </c>
      <c r="J911" s="23">
        <v>43739</v>
      </c>
      <c r="K911" s="13" t="str">
        <f t="shared" si="44"/>
        <v>October</v>
      </c>
      <c r="L911" s="13">
        <f t="shared" si="45"/>
        <v>2019</v>
      </c>
    </row>
    <row r="912" spans="1:12">
      <c r="A912" s="18" t="s">
        <v>51</v>
      </c>
      <c r="B912" s="21" t="str">
        <f t="shared" si="43"/>
        <v>Ethical fund</v>
      </c>
      <c r="C912" s="18">
        <v>357560.83</v>
      </c>
      <c r="D912" s="18">
        <v>326598847.43</v>
      </c>
      <c r="E912" s="18">
        <v>170759.91</v>
      </c>
      <c r="F912" s="18">
        <v>0.2049</v>
      </c>
      <c r="G912" s="18">
        <f>IF(D912=0,"",C912/D912)</f>
        <v>0.001094801260977</v>
      </c>
      <c r="H912" s="18">
        <f>IF(MOD(ROW()-2,12)=0,"",(D912/E912)/(D911/E911)-1)</f>
        <v>0.069618452304717</v>
      </c>
      <c r="I912" t="str">
        <f ca="1" t="array" ref="I912">IF(MOD(ROW()-1,12)=0,IFERROR(PRODUCT(1+OFFSET(G912,-11,0,12,1))-1,""),"")</f>
        <v/>
      </c>
      <c r="J912" s="24">
        <v>43770</v>
      </c>
      <c r="K912" s="13" t="str">
        <f t="shared" si="44"/>
        <v>November</v>
      </c>
      <c r="L912" s="13">
        <f t="shared" si="45"/>
        <v>2019</v>
      </c>
    </row>
    <row r="913" spans="1:12">
      <c r="A913" s="16" t="s">
        <v>51</v>
      </c>
      <c r="B913" s="22" t="str">
        <f t="shared" si="43"/>
        <v>Ethical fund</v>
      </c>
      <c r="C913" s="16">
        <v>405729.75</v>
      </c>
      <c r="D913" s="16">
        <v>330825967.77</v>
      </c>
      <c r="E913" s="16">
        <v>170759.91</v>
      </c>
      <c r="F913" s="16">
        <v>0.2049</v>
      </c>
      <c r="G913" s="16">
        <f>IF(D913=0,"",C913/D913)</f>
        <v>0.00122641445813611</v>
      </c>
      <c r="H913" s="16">
        <f>IF(MOD(ROW()-2,12)=0,"",(D913/E913)/(D912/E912)-1)</f>
        <v>0.0129428513703067</v>
      </c>
      <c r="I913">
        <f ca="1" t="array" ref="I913">IF(MOD(ROW()-1,12)=0,IFERROR(PRODUCT(1+OFFSET(G913,-11,0,12,1))-1,""),"")</f>
        <v>0.0295656112611566</v>
      </c>
      <c r="J913" s="23">
        <v>43800</v>
      </c>
      <c r="K913" s="13" t="str">
        <f t="shared" si="44"/>
        <v>December</v>
      </c>
      <c r="L913" s="13">
        <f t="shared" si="45"/>
        <v>2019</v>
      </c>
    </row>
    <row r="914" spans="1:12">
      <c r="A914" s="17" t="s">
        <v>51</v>
      </c>
      <c r="B914" s="17" t="str">
        <f t="shared" si="43"/>
        <v>Ethical fund</v>
      </c>
      <c r="C914" s="20">
        <v>1492314.63</v>
      </c>
      <c r="D914" s="18">
        <v>351969992.25</v>
      </c>
      <c r="E914" s="18">
        <v>170759.91</v>
      </c>
      <c r="F914" s="18">
        <v>-0.1028</v>
      </c>
      <c r="G914" s="17">
        <f>IF(D914=0,"",C914/D914)</f>
        <v>0.00423989164661522</v>
      </c>
      <c r="H914" s="17" t="str">
        <f>IF(MOD(ROW()-2,12)=0,"",(D914/E914)/(D913/E913)-1)</f>
        <v/>
      </c>
      <c r="I914" s="13" t="str">
        <f ca="1" t="array" ref="I914">IF(MOD(ROW()-1,12)=0,IFERROR(PRODUCT(1+OFFSET(G914,-11,0,12,1))-1,""),"")</f>
        <v/>
      </c>
      <c r="J914" s="24">
        <v>43861</v>
      </c>
      <c r="K914" s="13" t="str">
        <f t="shared" si="44"/>
        <v>January</v>
      </c>
      <c r="L914" s="13">
        <f t="shared" si="45"/>
        <v>2020</v>
      </c>
    </row>
    <row r="915" spans="1:12">
      <c r="A915" s="15" t="s">
        <v>51</v>
      </c>
      <c r="B915" s="15" t="str">
        <f t="shared" si="43"/>
        <v>Ethical fund</v>
      </c>
      <c r="C915" s="19">
        <v>328876.21</v>
      </c>
      <c r="D915" s="16">
        <v>327242490.23</v>
      </c>
      <c r="E915" s="16">
        <v>170759.91</v>
      </c>
      <c r="F915" s="16">
        <v>-0.1028</v>
      </c>
      <c r="G915" s="15">
        <f>IF(D915=0,"",C915/D915)</f>
        <v>0.0010049923827705</v>
      </c>
      <c r="H915" s="15">
        <f>IF(MOD(ROW()-2,12)=0,"",(D915/E915)/(D914/E914)-1)</f>
        <v>-0.0702545744366649</v>
      </c>
      <c r="I915" s="13" t="str">
        <f ca="1" t="array" ref="I915">IF(MOD(ROW()-1,12)=0,IFERROR(PRODUCT(1+OFFSET(G915,-11,0,12,1))-1,""),"")</f>
        <v/>
      </c>
      <c r="J915" s="23">
        <v>43889</v>
      </c>
      <c r="K915" s="13" t="str">
        <f t="shared" si="44"/>
        <v>February</v>
      </c>
      <c r="L915" s="13">
        <f t="shared" si="45"/>
        <v>2020</v>
      </c>
    </row>
    <row r="916" spans="1:12">
      <c r="A916" s="17" t="s">
        <v>51</v>
      </c>
      <c r="B916" s="17" t="str">
        <f t="shared" si="43"/>
        <v>Ethical fund</v>
      </c>
      <c r="C916" s="20">
        <v>309126.26</v>
      </c>
      <c r="D916" s="18">
        <v>295154741.63</v>
      </c>
      <c r="E916" s="18">
        <v>170759.91</v>
      </c>
      <c r="F916" s="18">
        <v>-0.1028</v>
      </c>
      <c r="G916" s="17">
        <f>IF(D916=0,"",C916/D916)</f>
        <v>0.00104733624909036</v>
      </c>
      <c r="H916" s="17">
        <f>IF(MOD(ROW()-2,12)=0,"",(D916/E916)/(D915/E915)-1)</f>
        <v>-0.0980549578920737</v>
      </c>
      <c r="I916" s="13" t="str">
        <f ca="1" t="array" ref="I916">IF(MOD(ROW()-1,12)=0,IFERROR(PRODUCT(1+OFFSET(G916,-11,0,12,1))-1,""),"")</f>
        <v/>
      </c>
      <c r="J916" s="24">
        <v>43921</v>
      </c>
      <c r="K916" s="13" t="str">
        <f t="shared" si="44"/>
        <v>March</v>
      </c>
      <c r="L916" s="13">
        <f t="shared" si="45"/>
        <v>2020</v>
      </c>
    </row>
    <row r="917" spans="1:12">
      <c r="A917" s="15" t="s">
        <v>51</v>
      </c>
      <c r="B917" s="15" t="str">
        <f t="shared" si="43"/>
        <v>Ethical fund</v>
      </c>
      <c r="C917" s="19">
        <v>1054631.49</v>
      </c>
      <c r="D917" s="16">
        <v>310064808.18</v>
      </c>
      <c r="E917" s="16">
        <v>170759.91</v>
      </c>
      <c r="F917" s="16">
        <v>-0.1028</v>
      </c>
      <c r="G917" s="15">
        <f>IF(D917=0,"",C917/D917)</f>
        <v>0.00340132598791334</v>
      </c>
      <c r="H917" s="15">
        <f>IF(MOD(ROW()-2,12)=0,"",(D917/E917)/(D916/E916)-1)</f>
        <v>0.0505161003603016</v>
      </c>
      <c r="I917" s="13" t="str">
        <f ca="1" t="array" ref="I917">IF(MOD(ROW()-1,12)=0,IFERROR(PRODUCT(1+OFFSET(G917,-11,0,12,1))-1,""),"")</f>
        <v/>
      </c>
      <c r="J917" s="23">
        <v>43951</v>
      </c>
      <c r="K917" s="13" t="str">
        <f t="shared" si="44"/>
        <v>April</v>
      </c>
      <c r="L917" s="13">
        <f t="shared" si="45"/>
        <v>2020</v>
      </c>
    </row>
    <row r="918" spans="1:12">
      <c r="A918" s="17" t="s">
        <v>51</v>
      </c>
      <c r="B918" s="17" t="str">
        <f t="shared" si="43"/>
        <v>Ethical fund</v>
      </c>
      <c r="C918" s="20">
        <v>640967.46</v>
      </c>
      <c r="D918" s="18">
        <v>336210610.72</v>
      </c>
      <c r="E918" s="18">
        <v>170759.91</v>
      </c>
      <c r="F918" s="18">
        <v>-0.1028</v>
      </c>
      <c r="G918" s="17">
        <f>IF(D918=0,"",C918/D918)</f>
        <v>0.00190644625589704</v>
      </c>
      <c r="H918" s="17">
        <f>IF(MOD(ROW()-2,12)=0,"",(D918/E918)/(D917/E917)-1)</f>
        <v>0.0843236699239398</v>
      </c>
      <c r="I918" s="13" t="str">
        <f ca="1" t="array" ref="I918">IF(MOD(ROW()-1,12)=0,IFERROR(PRODUCT(1+OFFSET(G918,-11,0,12,1))-1,""),"")</f>
        <v/>
      </c>
      <c r="J918" s="24">
        <v>43982</v>
      </c>
      <c r="K918" s="13" t="str">
        <f t="shared" si="44"/>
        <v>May</v>
      </c>
      <c r="L918" s="13">
        <f t="shared" si="45"/>
        <v>2020</v>
      </c>
    </row>
    <row r="919" spans="1:12">
      <c r="A919" s="15" t="s">
        <v>51</v>
      </c>
      <c r="B919" s="15" t="str">
        <f t="shared" si="43"/>
        <v>Ethical fund</v>
      </c>
      <c r="C919" s="19">
        <v>360550.31</v>
      </c>
      <c r="D919" s="16">
        <v>324566137.65</v>
      </c>
      <c r="E919" s="16">
        <v>170759.91</v>
      </c>
      <c r="F919" s="16">
        <v>-0.1028</v>
      </c>
      <c r="G919" s="15">
        <f>IF(D919=0,"",C919/D919)</f>
        <v>0.00111086853548722</v>
      </c>
      <c r="H919" s="15">
        <f>IF(MOD(ROW()-2,12)=0,"",(D919/E919)/(D918/E918)-1)</f>
        <v>-0.0346344603612101</v>
      </c>
      <c r="I919" s="13" t="str">
        <f ca="1" t="array" ref="I919">IF(MOD(ROW()-1,12)=0,IFERROR(PRODUCT(1+OFFSET(G919,-11,0,12,1))-1,""),"")</f>
        <v/>
      </c>
      <c r="J919" s="23">
        <v>44012</v>
      </c>
      <c r="K919" s="13" t="str">
        <f t="shared" si="44"/>
        <v>June</v>
      </c>
      <c r="L919" s="13">
        <f t="shared" si="45"/>
        <v>2020</v>
      </c>
    </row>
    <row r="920" spans="1:12">
      <c r="A920" s="17" t="s">
        <v>51</v>
      </c>
      <c r="B920" s="17" t="str">
        <f t="shared" si="43"/>
        <v>Ethical fund</v>
      </c>
      <c r="C920" s="20">
        <v>897670.06</v>
      </c>
      <c r="D920" s="18">
        <v>314409250.02</v>
      </c>
      <c r="E920" s="18">
        <v>170759.91</v>
      </c>
      <c r="F920" s="18">
        <v>-0.1028</v>
      </c>
      <c r="G920" s="17">
        <f>IF(D920=0,"",C920/D920)</f>
        <v>0.00285510066877135</v>
      </c>
      <c r="H920" s="17">
        <f>IF(MOD(ROW()-2,12)=0,"",(D920/E920)/(D919/E919)-1)</f>
        <v>-0.0312937378604566</v>
      </c>
      <c r="I920" s="13" t="str">
        <f ca="1" t="array" ref="I920">IF(MOD(ROW()-1,12)=0,IFERROR(PRODUCT(1+OFFSET(G920,-11,0,12,1))-1,""),"")</f>
        <v/>
      </c>
      <c r="J920" s="24">
        <v>44043</v>
      </c>
      <c r="K920" s="13" t="str">
        <f t="shared" si="44"/>
        <v>July</v>
      </c>
      <c r="L920" s="13">
        <f t="shared" si="45"/>
        <v>2020</v>
      </c>
    </row>
    <row r="921" spans="1:12">
      <c r="A921" s="15" t="s">
        <v>51</v>
      </c>
      <c r="B921" s="15" t="str">
        <f t="shared" si="43"/>
        <v>Ethical fund</v>
      </c>
      <c r="C921" s="19">
        <v>313703.09</v>
      </c>
      <c r="D921" s="16">
        <v>322424718.45</v>
      </c>
      <c r="E921" s="16">
        <v>170759.91</v>
      </c>
      <c r="F921" s="16">
        <v>-0.1028</v>
      </c>
      <c r="G921" s="15">
        <f>IF(D921=0,"",C921/D921)</f>
        <v>0.000972949876510934</v>
      </c>
      <c r="H921" s="15">
        <f>IF(MOD(ROW()-2,12)=0,"",(D921/E921)/(D920/E920)-1)</f>
        <v>0.0254937424057662</v>
      </c>
      <c r="I921" s="13" t="str">
        <f ca="1" t="array" ref="I921">IF(MOD(ROW()-1,12)=0,IFERROR(PRODUCT(1+OFFSET(G921,-11,0,12,1))-1,""),"")</f>
        <v/>
      </c>
      <c r="J921" s="23">
        <v>44074</v>
      </c>
      <c r="K921" s="13" t="str">
        <f t="shared" si="44"/>
        <v>August</v>
      </c>
      <c r="L921" s="13">
        <f t="shared" si="45"/>
        <v>2020</v>
      </c>
    </row>
    <row r="922" spans="1:12">
      <c r="A922" s="17" t="s">
        <v>51</v>
      </c>
      <c r="B922" s="17" t="str">
        <f t="shared" si="43"/>
        <v>Ethical fund</v>
      </c>
      <c r="C922" s="20">
        <v>312072.19</v>
      </c>
      <c r="D922" s="18">
        <v>340339969.08</v>
      </c>
      <c r="E922" s="18">
        <v>170759.91</v>
      </c>
      <c r="F922" s="18">
        <v>-0.1028</v>
      </c>
      <c r="G922" s="17">
        <f>IF(D922=0,"",C922/D922)</f>
        <v>0.000916942523217555</v>
      </c>
      <c r="H922" s="17">
        <f>IF(MOD(ROW()-2,12)=0,"",(D922/E922)/(D921/E921)-1)</f>
        <v>0.0555641351448624</v>
      </c>
      <c r="I922" s="13" t="str">
        <f ca="1" t="array" ref="I922">IF(MOD(ROW()-1,12)=0,IFERROR(PRODUCT(1+OFFSET(G922,-11,0,12,1))-1,""),"")</f>
        <v/>
      </c>
      <c r="J922" s="24">
        <v>44104</v>
      </c>
      <c r="K922" s="13" t="str">
        <f t="shared" si="44"/>
        <v>September</v>
      </c>
      <c r="L922" s="13">
        <f t="shared" si="45"/>
        <v>2020</v>
      </c>
    </row>
    <row r="923" spans="1:12">
      <c r="A923" s="15" t="s">
        <v>51</v>
      </c>
      <c r="B923" s="15" t="str">
        <f t="shared" si="43"/>
        <v>Ethical fund</v>
      </c>
      <c r="C923" s="19">
        <v>446056.56</v>
      </c>
      <c r="D923" s="16">
        <v>390946377.03</v>
      </c>
      <c r="E923" s="16">
        <v>170759.91</v>
      </c>
      <c r="F923" s="16">
        <v>-0.1028</v>
      </c>
      <c r="G923" s="15">
        <f>IF(D923=0,"",C923/D923)</f>
        <v>0.00114096609204738</v>
      </c>
      <c r="H923" s="15">
        <f>IF(MOD(ROW()-2,12)=0,"",(D923/E923)/(D922/E922)-1)</f>
        <v>0.148693696149759</v>
      </c>
      <c r="I923" s="13" t="str">
        <f ca="1" t="array" ref="I923">IF(MOD(ROW()-1,12)=0,IFERROR(PRODUCT(1+OFFSET(G923,-11,0,12,1))-1,""),"")</f>
        <v/>
      </c>
      <c r="J923" s="23">
        <v>44135</v>
      </c>
      <c r="K923" s="13" t="str">
        <f t="shared" si="44"/>
        <v>October</v>
      </c>
      <c r="L923" s="13">
        <f t="shared" si="45"/>
        <v>2020</v>
      </c>
    </row>
    <row r="924" spans="1:12">
      <c r="A924" s="17" t="s">
        <v>51</v>
      </c>
      <c r="B924" s="17" t="str">
        <f t="shared" si="43"/>
        <v>Ethical fund</v>
      </c>
      <c r="C924" s="20">
        <v>1266340.04</v>
      </c>
      <c r="D924" s="18">
        <v>313890427.61</v>
      </c>
      <c r="E924" s="18">
        <v>127270.85</v>
      </c>
      <c r="F924" s="18">
        <v>-0.1028</v>
      </c>
      <c r="G924" s="17">
        <f>IF(D924=0,"",C924/D924)</f>
        <v>0.00403433787274772</v>
      </c>
      <c r="H924" s="17">
        <f>IF(MOD(ROW()-2,12)=0,"",(D924/E924)/(D923/E923)-1)</f>
        <v>0.0772533454504807</v>
      </c>
      <c r="I924" s="13" t="str">
        <f ca="1" t="array" ref="I924">IF(MOD(ROW()-1,12)=0,IFERROR(PRODUCT(1+OFFSET(G924,-11,0,12,1))-1,""),"")</f>
        <v/>
      </c>
      <c r="J924" s="24">
        <v>44165</v>
      </c>
      <c r="K924" s="13" t="str">
        <f t="shared" si="44"/>
        <v>November</v>
      </c>
      <c r="L924" s="13">
        <f t="shared" si="45"/>
        <v>2020</v>
      </c>
    </row>
    <row r="925" spans="1:12">
      <c r="A925" s="15" t="s">
        <v>51</v>
      </c>
      <c r="B925" s="15" t="str">
        <f t="shared" si="43"/>
        <v>Ethical fund</v>
      </c>
      <c r="C925" s="19">
        <v>363377.64</v>
      </c>
      <c r="D925" s="16">
        <v>317216183.98</v>
      </c>
      <c r="E925" s="16">
        <v>126333.91</v>
      </c>
      <c r="F925" s="16">
        <v>-0.1028</v>
      </c>
      <c r="G925" s="15">
        <f>IF(D925=0,"",C925/D925)</f>
        <v>0.00114552049470121</v>
      </c>
      <c r="H925" s="15">
        <f>IF(MOD(ROW()-2,12)=0,"",(D925/E925)/(D924/E924)-1)</f>
        <v>0.0180902344301082</v>
      </c>
      <c r="I925" s="13">
        <f ca="1" t="array" ref="I925">IF(MOD(ROW()-1,12)=0,IFERROR(PRODUCT(1+OFFSET(G925,-11,0,12,1))-1,""),"")</f>
        <v>0.0240282115166224</v>
      </c>
      <c r="J925" s="23">
        <v>44196</v>
      </c>
      <c r="K925" s="13" t="str">
        <f t="shared" si="44"/>
        <v>December</v>
      </c>
      <c r="L925" s="13">
        <f t="shared" si="45"/>
        <v>2020</v>
      </c>
    </row>
    <row r="926" spans="1:12">
      <c r="A926" s="18" t="s">
        <v>52</v>
      </c>
      <c r="B926" s="21" t="str">
        <f t="shared" si="43"/>
        <v>Ethical fund</v>
      </c>
      <c r="C926" s="18">
        <v>15091670.65</v>
      </c>
      <c r="D926" s="18">
        <v>11871732508.46</v>
      </c>
      <c r="E926" s="18">
        <v>3599436.48</v>
      </c>
      <c r="F926" s="18">
        <v>0.2049</v>
      </c>
      <c r="G926" s="18">
        <f>IF(D926=0,"",C926/D926)</f>
        <v>0.00127122731574734</v>
      </c>
      <c r="H926" s="18" t="str">
        <f>IF(MOD(ROW()-2,12)=0,"",(D926/E926)/(D925/E925)-1)</f>
        <v/>
      </c>
      <c r="I926" t="str">
        <f ca="1" t="array" ref="I926">IF(MOD(ROW()-1,12)=0,IFERROR(PRODUCT(1+OFFSET(G926,-11,0,12,1))-1,""),"")</f>
        <v/>
      </c>
      <c r="J926" s="24">
        <v>43466</v>
      </c>
      <c r="K926" s="13" t="str">
        <f t="shared" si="44"/>
        <v>January</v>
      </c>
      <c r="L926" s="13">
        <f t="shared" si="45"/>
        <v>2019</v>
      </c>
    </row>
    <row r="927" spans="1:12">
      <c r="A927" s="16" t="s">
        <v>52</v>
      </c>
      <c r="B927" s="22" t="str">
        <f t="shared" si="43"/>
        <v>Ethical fund</v>
      </c>
      <c r="C927" s="16">
        <v>13116171.42</v>
      </c>
      <c r="D927" s="16">
        <v>11590769690.9</v>
      </c>
      <c r="E927" s="16">
        <v>3476979.18</v>
      </c>
      <c r="F927" s="16">
        <v>0.2049</v>
      </c>
      <c r="G927" s="16">
        <f>IF(D927=0,"",C927/D927)</f>
        <v>0.00113160486920015</v>
      </c>
      <c r="H927" s="16">
        <f>IF(MOD(ROW()-2,12)=0,"",(D927/E927)/(D926/E926)-1)</f>
        <v>0.0107193903392506</v>
      </c>
      <c r="I927" t="str">
        <f ca="1" t="array" ref="I927">IF(MOD(ROW()-1,12)=0,IFERROR(PRODUCT(1+OFFSET(G927,-11,0,12,1))-1,""),"")</f>
        <v/>
      </c>
      <c r="J927" s="23">
        <v>43497</v>
      </c>
      <c r="K927" s="13" t="str">
        <f t="shared" si="44"/>
        <v>February</v>
      </c>
      <c r="L927" s="13">
        <f t="shared" si="45"/>
        <v>2019</v>
      </c>
    </row>
    <row r="928" spans="1:12">
      <c r="A928" s="18" t="s">
        <v>52</v>
      </c>
      <c r="B928" s="21" t="str">
        <f t="shared" si="43"/>
        <v>Ethical fund</v>
      </c>
      <c r="C928" s="18">
        <v>13862495.93</v>
      </c>
      <c r="D928" s="18">
        <v>12763892040.73</v>
      </c>
      <c r="E928" s="18">
        <v>3778060.11</v>
      </c>
      <c r="F928" s="18">
        <v>0.2049</v>
      </c>
      <c r="G928" s="18">
        <f>IF(D928=0,"",C928/D928)</f>
        <v>0.0010860712301361</v>
      </c>
      <c r="H928" s="18">
        <f>IF(MOD(ROW()-2,12)=0,"",(D928/E928)/(D927/E927)-1)</f>
        <v>0.0134540731766475</v>
      </c>
      <c r="I928" t="str">
        <f ca="1" t="array" ref="I928">IF(MOD(ROW()-1,12)=0,IFERROR(PRODUCT(1+OFFSET(G928,-11,0,12,1))-1,""),"")</f>
        <v/>
      </c>
      <c r="J928" s="24">
        <v>43525</v>
      </c>
      <c r="K928" s="13" t="str">
        <f t="shared" si="44"/>
        <v>March</v>
      </c>
      <c r="L928" s="13">
        <f t="shared" si="45"/>
        <v>2019</v>
      </c>
    </row>
    <row r="929" spans="1:12">
      <c r="A929" s="16" t="s">
        <v>52</v>
      </c>
      <c r="B929" s="22" t="str">
        <f t="shared" si="43"/>
        <v>Ethical fund</v>
      </c>
      <c r="C929" s="16">
        <v>18669857.79</v>
      </c>
      <c r="D929" s="16">
        <v>12800405593.1</v>
      </c>
      <c r="E929" s="16">
        <v>3745287.89</v>
      </c>
      <c r="F929" s="16">
        <v>0.2049</v>
      </c>
      <c r="G929" s="16">
        <f>IF(D929=0,"",C929/D929)</f>
        <v>0.00145853642325708</v>
      </c>
      <c r="H929" s="16">
        <f>IF(MOD(ROW()-2,12)=0,"",(D929/E929)/(D928/E928)-1)</f>
        <v>0.0116359767831433</v>
      </c>
      <c r="I929" t="str">
        <f ca="1" t="array" ref="I929">IF(MOD(ROW()-1,12)=0,IFERROR(PRODUCT(1+OFFSET(G929,-11,0,12,1))-1,""),"")</f>
        <v/>
      </c>
      <c r="J929" s="23">
        <v>43556</v>
      </c>
      <c r="K929" s="13" t="str">
        <f t="shared" si="44"/>
        <v>April</v>
      </c>
      <c r="L929" s="13">
        <f t="shared" si="45"/>
        <v>2019</v>
      </c>
    </row>
    <row r="930" spans="1:12">
      <c r="A930" s="18" t="s">
        <v>52</v>
      </c>
      <c r="B930" s="21" t="str">
        <f t="shared" si="43"/>
        <v>Ethical fund</v>
      </c>
      <c r="C930" s="18">
        <v>14956521.72</v>
      </c>
      <c r="D930" s="18">
        <v>12593174484.81</v>
      </c>
      <c r="E930" s="18">
        <v>3640227.94</v>
      </c>
      <c r="F930" s="18">
        <v>0.2049</v>
      </c>
      <c r="G930" s="18">
        <f>IF(D930=0,"",C930/D930)</f>
        <v>0.0011876689025504</v>
      </c>
      <c r="H930" s="18">
        <f>IF(MOD(ROW()-2,12)=0,"",(D930/E930)/(D929/E929)-1)</f>
        <v>0.0122041591944637</v>
      </c>
      <c r="I930" t="str">
        <f ca="1" t="array" ref="I930">IF(MOD(ROW()-1,12)=0,IFERROR(PRODUCT(1+OFFSET(G930,-11,0,12,1))-1,""),"")</f>
        <v/>
      </c>
      <c r="J930" s="24">
        <v>43586</v>
      </c>
      <c r="K930" s="13" t="str">
        <f t="shared" si="44"/>
        <v>May</v>
      </c>
      <c r="L930" s="13">
        <f t="shared" si="45"/>
        <v>2019</v>
      </c>
    </row>
    <row r="931" spans="1:12">
      <c r="A931" s="16" t="s">
        <v>52</v>
      </c>
      <c r="B931" s="22" t="str">
        <f t="shared" si="43"/>
        <v>Ethical fund</v>
      </c>
      <c r="C931" s="16">
        <v>14203981.06</v>
      </c>
      <c r="D931" s="16">
        <v>11092513370.78</v>
      </c>
      <c r="E931" s="16">
        <v>3166125.25</v>
      </c>
      <c r="F931" s="16">
        <v>0.2049</v>
      </c>
      <c r="G931" s="16">
        <f>IF(D931=0,"",C931/D931)</f>
        <v>0.00128050159465358</v>
      </c>
      <c r="H931" s="16">
        <f>IF(MOD(ROW()-2,12)=0,"",(D931/E931)/(D930/E930)-1)</f>
        <v>0.012733619775523</v>
      </c>
      <c r="I931" t="str">
        <f ca="1" t="array" ref="I931">IF(MOD(ROW()-1,12)=0,IFERROR(PRODUCT(1+OFFSET(G931,-11,0,12,1))-1,""),"")</f>
        <v/>
      </c>
      <c r="J931" s="23">
        <v>43617</v>
      </c>
      <c r="K931" s="13" t="str">
        <f t="shared" si="44"/>
        <v>June</v>
      </c>
      <c r="L931" s="13">
        <f t="shared" si="45"/>
        <v>2019</v>
      </c>
    </row>
    <row r="932" spans="1:12">
      <c r="A932" s="18" t="s">
        <v>52</v>
      </c>
      <c r="B932" s="21" t="str">
        <f t="shared" si="43"/>
        <v>Ethical fund</v>
      </c>
      <c r="C932" s="18">
        <v>15143170.39</v>
      </c>
      <c r="D932" s="18">
        <v>13297498807.28</v>
      </c>
      <c r="E932" s="18">
        <v>3751109.3</v>
      </c>
      <c r="F932" s="18">
        <v>0.2049</v>
      </c>
      <c r="G932" s="18">
        <f>IF(D932=0,"",C932/D932)</f>
        <v>0.00113879840182498</v>
      </c>
      <c r="H932" s="18">
        <f>IF(MOD(ROW()-2,12)=0,"",(D932/E932)/(D931/E931)-1)</f>
        <v>0.0118319101144579</v>
      </c>
      <c r="I932" t="str">
        <f ca="1" t="array" ref="I932">IF(MOD(ROW()-1,12)=0,IFERROR(PRODUCT(1+OFFSET(G932,-11,0,12,1))-1,""),"")</f>
        <v/>
      </c>
      <c r="J932" s="24">
        <v>43647</v>
      </c>
      <c r="K932" s="13" t="str">
        <f t="shared" si="44"/>
        <v>July</v>
      </c>
      <c r="L932" s="13">
        <f t="shared" si="45"/>
        <v>2019</v>
      </c>
    </row>
    <row r="933" spans="1:12">
      <c r="A933" s="16" t="s">
        <v>52</v>
      </c>
      <c r="B933" s="22" t="str">
        <f t="shared" si="43"/>
        <v>Ethical fund</v>
      </c>
      <c r="C933" s="16">
        <v>17303634.97</v>
      </c>
      <c r="D933" s="16">
        <v>14654935030.73</v>
      </c>
      <c r="E933" s="16">
        <v>4090056.01</v>
      </c>
      <c r="F933" s="16">
        <v>0.2049</v>
      </c>
      <c r="G933" s="16">
        <f>IF(D933=0,"",C933/D933)</f>
        <v>0.001180737746958</v>
      </c>
      <c r="H933" s="16">
        <f>IF(MOD(ROW()-2,12)=0,"",(D933/E933)/(D932/E932)-1)</f>
        <v>0.0107515147713768</v>
      </c>
      <c r="I933" t="str">
        <f ca="1" t="array" ref="I933">IF(MOD(ROW()-1,12)=0,IFERROR(PRODUCT(1+OFFSET(G933,-11,0,12,1))-1,""),"")</f>
        <v/>
      </c>
      <c r="J933" s="23">
        <v>43678</v>
      </c>
      <c r="K933" s="13" t="str">
        <f t="shared" si="44"/>
        <v>August</v>
      </c>
      <c r="L933" s="13">
        <f t="shared" si="45"/>
        <v>2019</v>
      </c>
    </row>
    <row r="934" spans="1:12">
      <c r="A934" s="18" t="s">
        <v>52</v>
      </c>
      <c r="B934" s="21" t="str">
        <f t="shared" si="43"/>
        <v>Ethical fund</v>
      </c>
      <c r="C934" s="18">
        <v>35835970.92</v>
      </c>
      <c r="D934" s="18">
        <v>15379112014.29</v>
      </c>
      <c r="E934" s="18">
        <v>4249429.3</v>
      </c>
      <c r="F934" s="18">
        <v>0.2049</v>
      </c>
      <c r="G934" s="18">
        <f>IF(D934=0,"",C934/D934)</f>
        <v>0.00233017165664063</v>
      </c>
      <c r="H934" s="18">
        <f>IF(MOD(ROW()-2,12)=0,"",(D934/E934)/(D933/E933)-1)</f>
        <v>0.0100572959280207</v>
      </c>
      <c r="I934" t="str">
        <f ca="1" t="array" ref="I934">IF(MOD(ROW()-1,12)=0,IFERROR(PRODUCT(1+OFFSET(G934,-11,0,12,1))-1,""),"")</f>
        <v/>
      </c>
      <c r="J934" s="24">
        <v>43709</v>
      </c>
      <c r="K934" s="13" t="str">
        <f t="shared" si="44"/>
        <v>September</v>
      </c>
      <c r="L934" s="13">
        <f t="shared" si="45"/>
        <v>2019</v>
      </c>
    </row>
    <row r="935" spans="1:12">
      <c r="A935" s="16" t="s">
        <v>52</v>
      </c>
      <c r="B935" s="22" t="str">
        <f t="shared" si="43"/>
        <v>Ethical fund</v>
      </c>
      <c r="C935" s="16">
        <v>44770565.91</v>
      </c>
      <c r="D935" s="16">
        <v>15927043138.59</v>
      </c>
      <c r="E935" s="16">
        <v>4356298.95</v>
      </c>
      <c r="F935" s="16">
        <v>0.2049</v>
      </c>
      <c r="G935" s="16">
        <f>IF(D935=0,"",C935/D935)</f>
        <v>0.00281097787708783</v>
      </c>
      <c r="H935" s="16">
        <f>IF(MOD(ROW()-2,12)=0,"",(D935/E935)/(D934/E934)-1)</f>
        <v>0.0102220156187385</v>
      </c>
      <c r="I935" t="str">
        <f ca="1" t="array" ref="I935">IF(MOD(ROW()-1,12)=0,IFERROR(PRODUCT(1+OFFSET(G935,-11,0,12,1))-1,""),"")</f>
        <v/>
      </c>
      <c r="J935" s="23">
        <v>43739</v>
      </c>
      <c r="K935" s="13" t="str">
        <f t="shared" si="44"/>
        <v>October</v>
      </c>
      <c r="L935" s="13">
        <f t="shared" si="45"/>
        <v>2019</v>
      </c>
    </row>
    <row r="936" spans="1:12">
      <c r="A936" s="18" t="s">
        <v>52</v>
      </c>
      <c r="B936" s="21" t="str">
        <f t="shared" si="43"/>
        <v>Ethical fund</v>
      </c>
      <c r="C936" s="18">
        <v>43238676.65</v>
      </c>
      <c r="D936" s="18">
        <v>16707445910.07</v>
      </c>
      <c r="E936" s="18">
        <v>4530716.22</v>
      </c>
      <c r="F936" s="18">
        <v>0.2049</v>
      </c>
      <c r="G936" s="18">
        <f>IF(D936=0,"",C936/D936)</f>
        <v>0.00258798842640208</v>
      </c>
      <c r="H936" s="18">
        <f>IF(MOD(ROW()-2,12)=0,"",(D936/E936)/(D935/E935)-1)</f>
        <v>0.00861569466682433</v>
      </c>
      <c r="I936" t="str">
        <f ca="1" t="array" ref="I936">IF(MOD(ROW()-1,12)=0,IFERROR(PRODUCT(1+OFFSET(G936,-11,0,12,1))-1,""),"")</f>
        <v/>
      </c>
      <c r="J936" s="24">
        <v>43770</v>
      </c>
      <c r="K936" s="13" t="str">
        <f t="shared" si="44"/>
        <v>November</v>
      </c>
      <c r="L936" s="13">
        <f t="shared" si="45"/>
        <v>2019</v>
      </c>
    </row>
    <row r="937" spans="1:12">
      <c r="A937" s="16" t="s">
        <v>52</v>
      </c>
      <c r="B937" s="22" t="str">
        <f t="shared" si="43"/>
        <v>Ethical fund</v>
      </c>
      <c r="C937" s="16">
        <v>40950947.34</v>
      </c>
      <c r="D937" s="16">
        <v>19695233307.92</v>
      </c>
      <c r="E937" s="16">
        <v>5292507.45</v>
      </c>
      <c r="F937" s="16">
        <v>0.2049</v>
      </c>
      <c r="G937" s="16">
        <f>IF(D937=0,"",C937/D937)</f>
        <v>0.00207923139064986</v>
      </c>
      <c r="H937" s="16">
        <f>IF(MOD(ROW()-2,12)=0,"",(D937/E937)/(D936/E936)-1)</f>
        <v>0.00915168364976804</v>
      </c>
      <c r="I937">
        <f ca="1" t="array" ref="I937">IF(MOD(ROW()-1,12)=0,IFERROR(PRODUCT(1+OFFSET(G937,-11,0,12,1))-1,""),"")</f>
        <v>0.0197172598931141</v>
      </c>
      <c r="J937" s="23">
        <v>43800</v>
      </c>
      <c r="K937" s="13" t="str">
        <f t="shared" si="44"/>
        <v>December</v>
      </c>
      <c r="L937" s="13">
        <f t="shared" si="45"/>
        <v>2019</v>
      </c>
    </row>
    <row r="938" spans="1:12">
      <c r="A938" s="17" t="s">
        <v>52</v>
      </c>
      <c r="B938" s="17" t="str">
        <f t="shared" si="43"/>
        <v>Ethical fund</v>
      </c>
      <c r="C938" s="20">
        <v>25984354.55</v>
      </c>
      <c r="D938" s="18">
        <v>27239644377.47</v>
      </c>
      <c r="E938" s="18">
        <v>7268420.91</v>
      </c>
      <c r="F938" s="18">
        <v>-0.1028</v>
      </c>
      <c r="G938" s="17">
        <f>IF(D938=0,"",C938/D938)</f>
        <v>0.000953916805591329</v>
      </c>
      <c r="H938" s="17" t="str">
        <f>IF(MOD(ROW()-2,12)=0,"",(D938/E938)/(D937/E937)-1)</f>
        <v/>
      </c>
      <c r="I938" s="13" t="str">
        <f ca="1" t="array" ref="I938">IF(MOD(ROW()-1,12)=0,IFERROR(PRODUCT(1+OFFSET(G938,-11,0,12,1))-1,""),"")</f>
        <v/>
      </c>
      <c r="J938" s="24">
        <v>43861</v>
      </c>
      <c r="K938" s="13" t="str">
        <f t="shared" si="44"/>
        <v>January</v>
      </c>
      <c r="L938" s="13">
        <f t="shared" si="45"/>
        <v>2020</v>
      </c>
    </row>
    <row r="939" spans="1:12">
      <c r="A939" s="15" t="s">
        <v>52</v>
      </c>
      <c r="B939" s="15" t="str">
        <f t="shared" si="43"/>
        <v>Ethical fund</v>
      </c>
      <c r="C939" s="19">
        <v>27896097.41</v>
      </c>
      <c r="D939" s="16">
        <v>29772848072.43</v>
      </c>
      <c r="E939" s="16">
        <v>7906895.89</v>
      </c>
      <c r="F939" s="16">
        <v>-0.1028</v>
      </c>
      <c r="G939" s="15">
        <f>IF(D939=0,"",C939/D939)</f>
        <v>0.00093696435564833</v>
      </c>
      <c r="H939" s="15">
        <f>IF(MOD(ROW()-2,12)=0,"",(D939/E939)/(D938/E938)-1)</f>
        <v>0.00473838989592745</v>
      </c>
      <c r="I939" s="13" t="str">
        <f ca="1" t="array" ref="I939">IF(MOD(ROW()-1,12)=0,IFERROR(PRODUCT(1+OFFSET(G939,-11,0,12,1))-1,""),"")</f>
        <v/>
      </c>
      <c r="J939" s="23">
        <v>43889</v>
      </c>
      <c r="K939" s="13" t="str">
        <f t="shared" si="44"/>
        <v>February</v>
      </c>
      <c r="L939" s="13">
        <f t="shared" si="45"/>
        <v>2020</v>
      </c>
    </row>
    <row r="940" spans="1:12">
      <c r="A940" s="17" t="s">
        <v>52</v>
      </c>
      <c r="B940" s="17" t="str">
        <f t="shared" si="43"/>
        <v>Ethical fund</v>
      </c>
      <c r="C940" s="20">
        <v>31779822.19</v>
      </c>
      <c r="D940" s="18">
        <v>32010555752.43</v>
      </c>
      <c r="E940" s="18">
        <v>8462293.31</v>
      </c>
      <c r="F940" s="18">
        <v>-0.1028</v>
      </c>
      <c r="G940" s="17">
        <f>IF(D940=0,"",C940/D940)</f>
        <v>0.000992791953872513</v>
      </c>
      <c r="H940" s="17">
        <f>IF(MOD(ROW()-2,12)=0,"",(D940/E940)/(D939/E939)-1)</f>
        <v>0.00459446079564052</v>
      </c>
      <c r="I940" s="13" t="str">
        <f ca="1" t="array" ref="I940">IF(MOD(ROW()-1,12)=0,IFERROR(PRODUCT(1+OFFSET(G940,-11,0,12,1))-1,""),"")</f>
        <v/>
      </c>
      <c r="J940" s="24">
        <v>43921</v>
      </c>
      <c r="K940" s="13" t="str">
        <f t="shared" si="44"/>
        <v>March</v>
      </c>
      <c r="L940" s="13">
        <f t="shared" si="45"/>
        <v>2020</v>
      </c>
    </row>
    <row r="941" spans="1:12">
      <c r="A941" s="15" t="s">
        <v>52</v>
      </c>
      <c r="B941" s="15" t="str">
        <f t="shared" si="43"/>
        <v>Ethical fund</v>
      </c>
      <c r="C941" s="19">
        <v>33363160.89</v>
      </c>
      <c r="D941" s="16">
        <v>33552356901</v>
      </c>
      <c r="E941" s="16">
        <v>8827224.99</v>
      </c>
      <c r="F941" s="16">
        <v>-0.1028</v>
      </c>
      <c r="G941" s="15">
        <f>IF(D941=0,"",C941/D941)</f>
        <v>0.000994361170764896</v>
      </c>
      <c r="H941" s="15">
        <f>IF(MOD(ROW()-2,12)=0,"",(D941/E941)/(D940/E940)-1)</f>
        <v>0.00483255415148198</v>
      </c>
      <c r="I941" s="13" t="str">
        <f ca="1" t="array" ref="I941">IF(MOD(ROW()-1,12)=0,IFERROR(PRODUCT(1+OFFSET(G941,-11,0,12,1))-1,""),"")</f>
        <v/>
      </c>
      <c r="J941" s="23">
        <v>43951</v>
      </c>
      <c r="K941" s="13" t="str">
        <f t="shared" si="44"/>
        <v>April</v>
      </c>
      <c r="L941" s="13">
        <f t="shared" si="45"/>
        <v>2020</v>
      </c>
    </row>
    <row r="942" spans="1:12">
      <c r="A942" s="17" t="s">
        <v>52</v>
      </c>
      <c r="B942" s="17" t="str">
        <f t="shared" si="43"/>
        <v>Ethical fund</v>
      </c>
      <c r="C942" s="20">
        <v>33995150.09</v>
      </c>
      <c r="D942" s="18">
        <v>33035622931.34</v>
      </c>
      <c r="E942" s="18">
        <v>8648818.2</v>
      </c>
      <c r="F942" s="18">
        <v>-0.1028</v>
      </c>
      <c r="G942" s="17">
        <f>IF(D942=0,"",C942/D942)</f>
        <v>0.0010290452267437</v>
      </c>
      <c r="H942" s="17">
        <f>IF(MOD(ROW()-2,12)=0,"",(D942/E942)/(D941/E941)-1)</f>
        <v>0.00490936953866328</v>
      </c>
      <c r="I942" s="13" t="str">
        <f ca="1" t="array" ref="I942">IF(MOD(ROW()-1,12)=0,IFERROR(PRODUCT(1+OFFSET(G942,-11,0,12,1))-1,""),"")</f>
        <v/>
      </c>
      <c r="J942" s="24">
        <v>43982</v>
      </c>
      <c r="K942" s="13" t="str">
        <f t="shared" si="44"/>
        <v>May</v>
      </c>
      <c r="L942" s="13">
        <f t="shared" si="45"/>
        <v>2020</v>
      </c>
    </row>
    <row r="943" spans="1:12">
      <c r="A943" s="15" t="s">
        <v>52</v>
      </c>
      <c r="B943" s="15" t="str">
        <f t="shared" si="43"/>
        <v>Ethical fund</v>
      </c>
      <c r="C943" s="19">
        <v>33901238.19</v>
      </c>
      <c r="D943" s="16">
        <v>33514407651.44</v>
      </c>
      <c r="E943" s="16">
        <v>8729542.57</v>
      </c>
      <c r="F943" s="16">
        <v>-0.1028</v>
      </c>
      <c r="G943" s="15">
        <f>IF(D943=0,"",C943/D943)</f>
        <v>0.00101154221618902</v>
      </c>
      <c r="H943" s="15">
        <f>IF(MOD(ROW()-2,12)=0,"",(D943/E943)/(D942/E942)-1)</f>
        <v>0.00511170023037444</v>
      </c>
      <c r="I943" s="13" t="str">
        <f ca="1" t="array" ref="I943">IF(MOD(ROW()-1,12)=0,IFERROR(PRODUCT(1+OFFSET(G943,-11,0,12,1))-1,""),"")</f>
        <v/>
      </c>
      <c r="J943" s="23">
        <v>44012</v>
      </c>
      <c r="K943" s="13" t="str">
        <f t="shared" si="44"/>
        <v>June</v>
      </c>
      <c r="L943" s="13">
        <f t="shared" si="45"/>
        <v>2020</v>
      </c>
    </row>
    <row r="944" spans="1:12">
      <c r="A944" s="17" t="s">
        <v>52</v>
      </c>
      <c r="B944" s="17" t="str">
        <f t="shared" si="43"/>
        <v>Ethical fund</v>
      </c>
      <c r="C944" s="20">
        <v>35738611.09</v>
      </c>
      <c r="D944" s="18">
        <v>34486804658.96</v>
      </c>
      <c r="E944" s="18">
        <v>8936484.95</v>
      </c>
      <c r="F944" s="18">
        <v>-0.1028</v>
      </c>
      <c r="G944" s="17">
        <f>IF(D944=0,"",C944/D944)</f>
        <v>0.00103629812745539</v>
      </c>
      <c r="H944" s="17">
        <f>IF(MOD(ROW()-2,12)=0,"",(D944/E944)/(D943/E943)-1)</f>
        <v>0.00518539100222659</v>
      </c>
      <c r="I944" s="13" t="str">
        <f ca="1" t="array" ref="I944">IF(MOD(ROW()-1,12)=0,IFERROR(PRODUCT(1+OFFSET(G944,-11,0,12,1))-1,""),"")</f>
        <v/>
      </c>
      <c r="J944" s="24">
        <v>44043</v>
      </c>
      <c r="K944" s="13" t="str">
        <f t="shared" si="44"/>
        <v>July</v>
      </c>
      <c r="L944" s="13">
        <f t="shared" si="45"/>
        <v>2020</v>
      </c>
    </row>
    <row r="945" spans="1:12">
      <c r="A945" s="15" t="s">
        <v>52</v>
      </c>
      <c r="B945" s="15" t="str">
        <f t="shared" si="43"/>
        <v>Ethical fund</v>
      </c>
      <c r="C945" s="19">
        <v>32637248.38</v>
      </c>
      <c r="D945" s="16">
        <v>35530271993.09</v>
      </c>
      <c r="E945" s="16">
        <v>9159455.06</v>
      </c>
      <c r="F945" s="16">
        <v>-0.1028</v>
      </c>
      <c r="G945" s="15">
        <f>IF(D945=0,"",C945/D945)</f>
        <v>0.000918575810124599</v>
      </c>
      <c r="H945" s="15">
        <f>IF(MOD(ROW()-2,12)=0,"",(D945/E945)/(D944/E944)-1)</f>
        <v>0.00517728805845663</v>
      </c>
      <c r="I945" s="13" t="str">
        <f ca="1" t="array" ref="I945">IF(MOD(ROW()-1,12)=0,IFERROR(PRODUCT(1+OFFSET(G945,-11,0,12,1))-1,""),"")</f>
        <v/>
      </c>
      <c r="J945" s="23">
        <v>44074</v>
      </c>
      <c r="K945" s="13" t="str">
        <f t="shared" si="44"/>
        <v>August</v>
      </c>
      <c r="L945" s="13">
        <f t="shared" si="45"/>
        <v>2020</v>
      </c>
    </row>
    <row r="946" spans="1:12">
      <c r="A946" s="17" t="s">
        <v>52</v>
      </c>
      <c r="B946" s="17" t="str">
        <f t="shared" si="43"/>
        <v>Ethical fund</v>
      </c>
      <c r="C946" s="20">
        <v>34070942.48</v>
      </c>
      <c r="D946" s="18">
        <v>35552334828.86</v>
      </c>
      <c r="E946" s="18">
        <v>9121998.34</v>
      </c>
      <c r="F946" s="18">
        <v>-0.1028</v>
      </c>
      <c r="G946" s="17">
        <f>IF(D946=0,"",C946/D946)</f>
        <v>0.000958332065784398</v>
      </c>
      <c r="H946" s="17">
        <f>IF(MOD(ROW()-2,12)=0,"",(D946/E946)/(D945/E945)-1)</f>
        <v>0.00472970535594475</v>
      </c>
      <c r="I946" s="13" t="str">
        <f ca="1" t="array" ref="I946">IF(MOD(ROW()-1,12)=0,IFERROR(PRODUCT(1+OFFSET(G946,-11,0,12,1))-1,""),"")</f>
        <v/>
      </c>
      <c r="J946" s="24">
        <v>44104</v>
      </c>
      <c r="K946" s="13" t="str">
        <f t="shared" si="44"/>
        <v>September</v>
      </c>
      <c r="L946" s="13">
        <f t="shared" si="45"/>
        <v>2020</v>
      </c>
    </row>
    <row r="947" spans="1:12">
      <c r="A947" s="15" t="s">
        <v>52</v>
      </c>
      <c r="B947" s="15" t="str">
        <f t="shared" si="43"/>
        <v>Ethical fund</v>
      </c>
      <c r="C947" s="19">
        <v>35143969.32</v>
      </c>
      <c r="D947" s="16">
        <v>35658270322.69</v>
      </c>
      <c r="E947" s="16">
        <v>9108195.31</v>
      </c>
      <c r="F947" s="16">
        <v>-0.1028</v>
      </c>
      <c r="G947" s="15">
        <f>IF(D947=0,"",C947/D947)</f>
        <v>0.00098557695036703</v>
      </c>
      <c r="H947" s="15">
        <f>IF(MOD(ROW()-2,12)=0,"",(D947/E947)/(D946/E946)-1)</f>
        <v>0.00449967296717424</v>
      </c>
      <c r="I947" s="13" t="str">
        <f ca="1" t="array" ref="I947">IF(MOD(ROW()-1,12)=0,IFERROR(PRODUCT(1+OFFSET(G947,-11,0,12,1))-1,""),"")</f>
        <v/>
      </c>
      <c r="J947" s="23">
        <v>44135</v>
      </c>
      <c r="K947" s="13" t="str">
        <f t="shared" si="44"/>
        <v>October</v>
      </c>
      <c r="L947" s="13">
        <f t="shared" si="45"/>
        <v>2020</v>
      </c>
    </row>
    <row r="948" spans="1:12">
      <c r="A948" s="17" t="s">
        <v>52</v>
      </c>
      <c r="B948" s="17" t="str">
        <f t="shared" si="43"/>
        <v>Ethical fund</v>
      </c>
      <c r="C948" s="20">
        <v>33115805.86</v>
      </c>
      <c r="D948" s="18">
        <v>34932409577.49</v>
      </c>
      <c r="E948" s="18">
        <v>8889368.73</v>
      </c>
      <c r="F948" s="18">
        <v>-0.1028</v>
      </c>
      <c r="G948" s="17">
        <f>IF(D948=0,"",C948/D948)</f>
        <v>0.000947996610040305</v>
      </c>
      <c r="H948" s="17">
        <f>IF(MOD(ROW()-2,12)=0,"",(D948/E948)/(D947/E947)-1)</f>
        <v>0.00375953605442558</v>
      </c>
      <c r="I948" s="13" t="str">
        <f ca="1" t="array" ref="I948">IF(MOD(ROW()-1,12)=0,IFERROR(PRODUCT(1+OFFSET(G948,-11,0,12,1))-1,""),"")</f>
        <v/>
      </c>
      <c r="J948" s="24">
        <v>44165</v>
      </c>
      <c r="K948" s="13" t="str">
        <f t="shared" si="44"/>
        <v>November</v>
      </c>
      <c r="L948" s="13">
        <f t="shared" si="45"/>
        <v>2020</v>
      </c>
    </row>
    <row r="949" spans="1:12">
      <c r="A949" s="15" t="s">
        <v>52</v>
      </c>
      <c r="B949" s="15" t="str">
        <f t="shared" si="43"/>
        <v>Ethical fund</v>
      </c>
      <c r="C949" s="19">
        <v>36322776.55</v>
      </c>
      <c r="D949" s="16">
        <v>36443677874.28</v>
      </c>
      <c r="E949" s="16">
        <v>9237717.48</v>
      </c>
      <c r="F949" s="16">
        <v>-0.1028</v>
      </c>
      <c r="G949" s="15">
        <f>IF(D949=0,"",C949/D949)</f>
        <v>0.000996682515834514</v>
      </c>
      <c r="H949" s="15">
        <f>IF(MOD(ROW()-2,12)=0,"",(D949/E949)/(D948/E948)-1)</f>
        <v>0.00392183660773426</v>
      </c>
      <c r="I949" s="13">
        <f ca="1" t="array" ref="I949">IF(MOD(ROW()-1,12)=0,IFERROR(PRODUCT(1+OFFSET(G949,-11,0,12,1))-1,""),"")</f>
        <v>0.0118256927058191</v>
      </c>
      <c r="J949" s="23">
        <v>44196</v>
      </c>
      <c r="K949" s="13" t="str">
        <f t="shared" si="44"/>
        <v>December</v>
      </c>
      <c r="L949" s="13">
        <f t="shared" si="45"/>
        <v>2020</v>
      </c>
    </row>
    <row r="950" spans="1:12">
      <c r="A950" s="17" t="s">
        <v>53</v>
      </c>
      <c r="B950" s="17" t="str">
        <f t="shared" si="43"/>
        <v>Real Estate fund</v>
      </c>
      <c r="C950" s="20">
        <v>3570759.98</v>
      </c>
      <c r="D950" s="18">
        <v>2397729953</v>
      </c>
      <c r="E950" s="18">
        <v>20000000</v>
      </c>
      <c r="F950" s="18">
        <v>-0.1028</v>
      </c>
      <c r="G950" s="17">
        <f>IF(D950=0,"",C950/D950)</f>
        <v>0.00148922524637619</v>
      </c>
      <c r="H950" s="17" t="str">
        <f>IF(MOD(ROW()-2,12)=0,"",(D950/E950)/(D949/E949)-1)</f>
        <v/>
      </c>
      <c r="I950" s="13" t="str">
        <f ca="1" t="array" ref="I950">IF(MOD(ROW()-1,12)=0,IFERROR(PRODUCT(1+OFFSET(G950,-11,0,12,1))-1,""),"")</f>
        <v/>
      </c>
      <c r="J950" s="24">
        <v>43861</v>
      </c>
      <c r="K950" s="13" t="str">
        <f t="shared" si="44"/>
        <v>January</v>
      </c>
      <c r="L950" s="13">
        <f t="shared" si="45"/>
        <v>2020</v>
      </c>
    </row>
    <row r="951" spans="1:12">
      <c r="A951" s="15" t="s">
        <v>53</v>
      </c>
      <c r="B951" s="15" t="str">
        <f t="shared" si="43"/>
        <v>Real Estate fund</v>
      </c>
      <c r="C951" s="19">
        <v>4007791.23</v>
      </c>
      <c r="D951" s="16">
        <v>2412455884</v>
      </c>
      <c r="E951" s="16">
        <v>20000000</v>
      </c>
      <c r="F951" s="16">
        <v>-0.1028</v>
      </c>
      <c r="G951" s="15">
        <f>IF(D951=0,"",C951/D951)</f>
        <v>0.00166129099254443</v>
      </c>
      <c r="H951" s="15">
        <f>IF(MOD(ROW()-2,12)=0,"",(D951/E951)/(D950/E950)-1)</f>
        <v>0.006141613646514</v>
      </c>
      <c r="I951" s="13" t="str">
        <f ca="1" t="array" ref="I951">IF(MOD(ROW()-1,12)=0,IFERROR(PRODUCT(1+OFFSET(G951,-11,0,12,1))-1,""),"")</f>
        <v/>
      </c>
      <c r="J951" s="23">
        <v>43889</v>
      </c>
      <c r="K951" s="13" t="str">
        <f t="shared" si="44"/>
        <v>February</v>
      </c>
      <c r="L951" s="13">
        <f t="shared" si="45"/>
        <v>2020</v>
      </c>
    </row>
    <row r="952" spans="1:12">
      <c r="A952" s="17" t="s">
        <v>53</v>
      </c>
      <c r="B952" s="17" t="str">
        <f t="shared" si="43"/>
        <v>Real Estate fund</v>
      </c>
      <c r="C952" s="20">
        <v>7478514.16</v>
      </c>
      <c r="D952" s="18">
        <v>2273856403</v>
      </c>
      <c r="E952" s="18">
        <v>20000000</v>
      </c>
      <c r="F952" s="18">
        <v>-0.1028</v>
      </c>
      <c r="G952" s="17">
        <f>IF(D952=0,"",C952/D952)</f>
        <v>0.0032889122418343</v>
      </c>
      <c r="H952" s="17">
        <f>IF(MOD(ROW()-2,12)=0,"",(D952/E952)/(D951/E951)-1)</f>
        <v>-0.0574516126571374</v>
      </c>
      <c r="I952" s="13" t="str">
        <f ca="1" t="array" ref="I952">IF(MOD(ROW()-1,12)=0,IFERROR(PRODUCT(1+OFFSET(G952,-11,0,12,1))-1,""),"")</f>
        <v/>
      </c>
      <c r="J952" s="24">
        <v>43921</v>
      </c>
      <c r="K952" s="13" t="str">
        <f t="shared" si="44"/>
        <v>March</v>
      </c>
      <c r="L952" s="13">
        <f t="shared" si="45"/>
        <v>2020</v>
      </c>
    </row>
    <row r="953" spans="1:12">
      <c r="A953" s="15" t="s">
        <v>53</v>
      </c>
      <c r="B953" s="15" t="str">
        <f t="shared" si="43"/>
        <v>Real Estate fund</v>
      </c>
      <c r="C953" s="19">
        <v>3115409.77</v>
      </c>
      <c r="D953" s="16">
        <v>2288793939</v>
      </c>
      <c r="E953" s="16">
        <v>20000000</v>
      </c>
      <c r="F953" s="16">
        <v>-0.1028</v>
      </c>
      <c r="G953" s="15">
        <f>IF(D953=0,"",C953/D953)</f>
        <v>0.00136115782068226</v>
      </c>
      <c r="H953" s="15">
        <f>IF(MOD(ROW()-2,12)=0,"",(D953/E953)/(D952/E952)-1)</f>
        <v>0.0065692521217664</v>
      </c>
      <c r="I953" s="13" t="str">
        <f ca="1" t="array" ref="I953">IF(MOD(ROW()-1,12)=0,IFERROR(PRODUCT(1+OFFSET(G953,-11,0,12,1))-1,""),"")</f>
        <v/>
      </c>
      <c r="J953" s="23">
        <v>43951</v>
      </c>
      <c r="K953" s="13" t="str">
        <f t="shared" si="44"/>
        <v>April</v>
      </c>
      <c r="L953" s="13">
        <f t="shared" si="45"/>
        <v>2020</v>
      </c>
    </row>
    <row r="954" spans="1:12">
      <c r="A954" s="17" t="s">
        <v>53</v>
      </c>
      <c r="B954" s="17" t="str">
        <f t="shared" si="43"/>
        <v>Real Estate fund</v>
      </c>
      <c r="C954" s="20">
        <v>3789447.03</v>
      </c>
      <c r="D954" s="18">
        <v>2306446583</v>
      </c>
      <c r="E954" s="18">
        <v>20000000</v>
      </c>
      <c r="F954" s="18">
        <v>-0.1028</v>
      </c>
      <c r="G954" s="17">
        <f>IF(D954=0,"",C954/D954)</f>
        <v>0.00164298061699355</v>
      </c>
      <c r="H954" s="17">
        <f>IF(MOD(ROW()-2,12)=0,"",(D954/E954)/(D953/E953)-1)</f>
        <v>0.00771264013732598</v>
      </c>
      <c r="I954" s="13" t="str">
        <f ca="1" t="array" ref="I954">IF(MOD(ROW()-1,12)=0,IFERROR(PRODUCT(1+OFFSET(G954,-11,0,12,1))-1,""),"")</f>
        <v/>
      </c>
      <c r="J954" s="24">
        <v>43982</v>
      </c>
      <c r="K954" s="13" t="str">
        <f t="shared" si="44"/>
        <v>May</v>
      </c>
      <c r="L954" s="13">
        <f t="shared" si="45"/>
        <v>2020</v>
      </c>
    </row>
    <row r="955" spans="1:12">
      <c r="A955" s="15" t="s">
        <v>53</v>
      </c>
      <c r="B955" s="15" t="str">
        <f t="shared" si="43"/>
        <v>Real Estate fund</v>
      </c>
      <c r="C955" s="19">
        <v>5239312.28</v>
      </c>
      <c r="D955" s="16">
        <v>2320923922</v>
      </c>
      <c r="E955" s="16">
        <v>20000000</v>
      </c>
      <c r="F955" s="16">
        <v>-0.1028</v>
      </c>
      <c r="G955" s="15">
        <f>IF(D955=0,"",C955/D955)</f>
        <v>0.00225742525652678</v>
      </c>
      <c r="H955" s="15">
        <f>IF(MOD(ROW()-2,12)=0,"",(D955/E955)/(D954/E954)-1)</f>
        <v>0.00627690192641239</v>
      </c>
      <c r="I955" s="13" t="str">
        <f ca="1" t="array" ref="I955">IF(MOD(ROW()-1,12)=0,IFERROR(PRODUCT(1+OFFSET(G955,-11,0,12,1))-1,""),"")</f>
        <v/>
      </c>
      <c r="J955" s="23">
        <v>44012</v>
      </c>
      <c r="K955" s="13" t="str">
        <f t="shared" si="44"/>
        <v>June</v>
      </c>
      <c r="L955" s="13">
        <f t="shared" si="45"/>
        <v>2020</v>
      </c>
    </row>
    <row r="956" spans="1:12">
      <c r="A956" s="17" t="s">
        <v>53</v>
      </c>
      <c r="B956" s="17" t="str">
        <f t="shared" si="43"/>
        <v>Real Estate fund</v>
      </c>
      <c r="C956" s="20">
        <v>4154175.79</v>
      </c>
      <c r="D956" s="18">
        <v>2340550677</v>
      </c>
      <c r="E956" s="18">
        <v>20000000</v>
      </c>
      <c r="F956" s="18">
        <v>-0.1028</v>
      </c>
      <c r="G956" s="17">
        <f>IF(D956=0,"",C956/D956)</f>
        <v>0.00177487111508502</v>
      </c>
      <c r="H956" s="17">
        <f>IF(MOD(ROW()-2,12)=0,"",(D956/E956)/(D955/E955)-1)</f>
        <v>0.00845644047784511</v>
      </c>
      <c r="I956" s="13" t="str">
        <f ca="1" t="array" ref="I956">IF(MOD(ROW()-1,12)=0,IFERROR(PRODUCT(1+OFFSET(G956,-11,0,12,1))-1,""),"")</f>
        <v/>
      </c>
      <c r="J956" s="24">
        <v>44043</v>
      </c>
      <c r="K956" s="13" t="str">
        <f t="shared" si="44"/>
        <v>July</v>
      </c>
      <c r="L956" s="13">
        <f t="shared" si="45"/>
        <v>2020</v>
      </c>
    </row>
    <row r="957" spans="1:12">
      <c r="A957" s="15" t="s">
        <v>53</v>
      </c>
      <c r="B957" s="15" t="str">
        <f t="shared" si="43"/>
        <v>Real Estate fund</v>
      </c>
      <c r="C957" s="19">
        <v>4266368.66</v>
      </c>
      <c r="D957" s="16">
        <v>2361098335</v>
      </c>
      <c r="E957" s="16">
        <v>20000000</v>
      </c>
      <c r="F957" s="16">
        <v>-0.1028</v>
      </c>
      <c r="G957" s="15">
        <f>IF(D957=0,"",C957/D957)</f>
        <v>0.00180694238641272</v>
      </c>
      <c r="H957" s="15">
        <f>IF(MOD(ROW()-2,12)=0,"",(D957/E957)/(D956/E956)-1)</f>
        <v>0.00877898445093139</v>
      </c>
      <c r="I957" s="13" t="str">
        <f ca="1" t="array" ref="I957">IF(MOD(ROW()-1,12)=0,IFERROR(PRODUCT(1+OFFSET(G957,-11,0,12,1))-1,""),"")</f>
        <v/>
      </c>
      <c r="J957" s="23">
        <v>44074</v>
      </c>
      <c r="K957" s="13" t="str">
        <f t="shared" si="44"/>
        <v>August</v>
      </c>
      <c r="L957" s="13">
        <f t="shared" si="45"/>
        <v>2020</v>
      </c>
    </row>
    <row r="958" spans="1:12">
      <c r="A958" s="17" t="s">
        <v>53</v>
      </c>
      <c r="B958" s="17" t="str">
        <f t="shared" si="43"/>
        <v>Real Estate fund</v>
      </c>
      <c r="C958" s="20">
        <v>9881354.78</v>
      </c>
      <c r="D958" s="18">
        <v>2244497030</v>
      </c>
      <c r="E958" s="18">
        <v>20000000</v>
      </c>
      <c r="F958" s="18">
        <v>-0.1028</v>
      </c>
      <c r="G958" s="17">
        <f>IF(D958=0,"",C958/D958)</f>
        <v>0.00440248066623639</v>
      </c>
      <c r="H958" s="17">
        <f>IF(MOD(ROW()-2,12)=0,"",(D958/E958)/(D957/E957)-1)</f>
        <v>-0.0493843493392663</v>
      </c>
      <c r="I958" s="13" t="str">
        <f ca="1" t="array" ref="I958">IF(MOD(ROW()-1,12)=0,IFERROR(PRODUCT(1+OFFSET(G958,-11,0,12,1))-1,""),"")</f>
        <v/>
      </c>
      <c r="J958" s="24">
        <v>44104</v>
      </c>
      <c r="K958" s="13" t="str">
        <f t="shared" si="44"/>
        <v>September</v>
      </c>
      <c r="L958" s="13">
        <f t="shared" si="45"/>
        <v>2020</v>
      </c>
    </row>
    <row r="959" spans="1:12">
      <c r="A959" s="15" t="s">
        <v>53</v>
      </c>
      <c r="B959" s="15" t="str">
        <f t="shared" si="43"/>
        <v>Real Estate fund</v>
      </c>
      <c r="C959" s="19">
        <v>3076511.65</v>
      </c>
      <c r="D959" s="16">
        <v>2260649648</v>
      </c>
      <c r="E959" s="16">
        <v>20000000</v>
      </c>
      <c r="F959" s="16">
        <v>-0.1028</v>
      </c>
      <c r="G959" s="15">
        <f>IF(D959=0,"",C959/D959)</f>
        <v>0.00136089714420003</v>
      </c>
      <c r="H959" s="15">
        <f>IF(MOD(ROW()-2,12)=0,"",(D959/E959)/(D958/E958)-1)</f>
        <v>0.00719654238081135</v>
      </c>
      <c r="I959" s="13" t="str">
        <f ca="1" t="array" ref="I959">IF(MOD(ROW()-1,12)=0,IFERROR(PRODUCT(1+OFFSET(G959,-11,0,12,1))-1,""),"")</f>
        <v/>
      </c>
      <c r="J959" s="23">
        <v>44135</v>
      </c>
      <c r="K959" s="13" t="str">
        <f t="shared" si="44"/>
        <v>October</v>
      </c>
      <c r="L959" s="13">
        <f t="shared" si="45"/>
        <v>2020</v>
      </c>
    </row>
    <row r="960" spans="1:12">
      <c r="A960" s="17" t="s">
        <v>53</v>
      </c>
      <c r="B960" s="17" t="str">
        <f t="shared" si="43"/>
        <v>Real Estate fund</v>
      </c>
      <c r="C960" s="20">
        <v>3695395.4</v>
      </c>
      <c r="D960" s="18">
        <v>2273671738</v>
      </c>
      <c r="E960" s="18">
        <v>20000000</v>
      </c>
      <c r="F960" s="18">
        <v>-0.1028</v>
      </c>
      <c r="G960" s="17">
        <f>IF(D960=0,"",C960/D960)</f>
        <v>0.0016252985592593</v>
      </c>
      <c r="H960" s="17">
        <f>IF(MOD(ROW()-2,12)=0,"",(D960/E960)/(D959/E959)-1)</f>
        <v>0.00576033089051209</v>
      </c>
      <c r="I960" s="13" t="str">
        <f ca="1" t="array" ref="I960">IF(MOD(ROW()-1,12)=0,IFERROR(PRODUCT(1+OFFSET(G960,-11,0,12,1))-1,""),"")</f>
        <v/>
      </c>
      <c r="J960" s="24">
        <v>44165</v>
      </c>
      <c r="K960" s="13" t="str">
        <f t="shared" si="44"/>
        <v>November</v>
      </c>
      <c r="L960" s="13">
        <f t="shared" si="45"/>
        <v>2020</v>
      </c>
    </row>
    <row r="961" spans="1:12">
      <c r="A961" s="15" t="s">
        <v>53</v>
      </c>
      <c r="B961" s="15" t="str">
        <f t="shared" si="43"/>
        <v>Real Estate fund</v>
      </c>
      <c r="C961" s="19">
        <v>9422373.73</v>
      </c>
      <c r="D961" s="16">
        <v>2248171345</v>
      </c>
      <c r="E961" s="16">
        <v>20000000</v>
      </c>
      <c r="F961" s="16">
        <v>-0.1028</v>
      </c>
      <c r="G961" s="15">
        <f>IF(D961=0,"",C961/D961)</f>
        <v>0.00419112793646963</v>
      </c>
      <c r="H961" s="15">
        <f>IF(MOD(ROW()-2,12)=0,"",(D961/E961)/(D960/E960)-1)</f>
        <v>-0.0112155121488341</v>
      </c>
      <c r="I961" s="13">
        <f ca="1" t="array" ref="I961">IF(MOD(ROW()-1,12)=0,IFERROR(PRODUCT(1+OFFSET(G961,-11,0,12,1))-1,""),"")</f>
        <v>0.0271890974124462</v>
      </c>
      <c r="J961" s="23">
        <v>44196</v>
      </c>
      <c r="K961" s="13" t="str">
        <f t="shared" si="44"/>
        <v>December</v>
      </c>
      <c r="L961" s="13">
        <f t="shared" si="45"/>
        <v>2020</v>
      </c>
    </row>
    <row r="962" spans="1:12">
      <c r="A962" s="18" t="s">
        <v>54</v>
      </c>
      <c r="B962" s="21" t="str">
        <f t="shared" ref="B962:B1025" si="46">IF(OR(ISNUMBER(SEARCH("money market",A962)),ISNUMBER(SEARCH("mmf",A962)),ISNUMBER(SEARCH("cash fund",A962))),"Cash/Money Market Fund",IF(OR(ISNUMBER(SEARCH("bond",A962)),ISNUMBER(SEARCH("debt",A962))),"Bond fund",IF(ISNUMBER(SEARCH("equity",A962)),"Equity fund",IF(ISNUMBER(SEARCH("growth",A962)),"Growth fund",IF(ISNUMBER(SEARCH("infrastructural",A962)),"Infrastructure fund",IF(ISNUMBER(SEARCH("income",A962)),"Income fund",IF(ISNUMBER(SEARCH("fixed income",A962)),"Fixed Income fund",IF(OR(ISNUMBER(SEARCH("real estate",A962)),ISNUMBER(SEARCH("riet",A962))),"Real Estate fund","Ethical fund"))))))))</f>
        <v>Income fund</v>
      </c>
      <c r="C962" s="18">
        <v>3769999.25</v>
      </c>
      <c r="D962" s="18">
        <v>2168970186</v>
      </c>
      <c r="E962" s="18">
        <v>2147495234</v>
      </c>
      <c r="F962" s="18">
        <v>0.2049</v>
      </c>
      <c r="G962" s="18">
        <f>IF(D962=0,"",C962/D962)</f>
        <v>0.0017381517156548</v>
      </c>
      <c r="H962" s="18" t="str">
        <f>IF(MOD(ROW()-2,12)=0,"",(D962/E962)/(D961/E961)-1)</f>
        <v/>
      </c>
      <c r="I962" t="str">
        <f ca="1" t="array" ref="I962">IF(MOD(ROW()-1,12)=0,IFERROR(PRODUCT(1+OFFSET(G962,-11,0,12,1))-1,""),"")</f>
        <v/>
      </c>
      <c r="J962" s="24">
        <v>43466</v>
      </c>
      <c r="K962" s="13" t="str">
        <f t="shared" ref="K962:K1025" si="47">TEXT(J962,"mmmm")</f>
        <v>January</v>
      </c>
      <c r="L962" s="13">
        <f t="shared" ref="L962:L1025" si="48">YEAR(J962)</f>
        <v>2019</v>
      </c>
    </row>
    <row r="963" spans="1:12">
      <c r="A963" s="16" t="s">
        <v>54</v>
      </c>
      <c r="B963" s="22" t="str">
        <f t="shared" si="46"/>
        <v>Income fund</v>
      </c>
      <c r="C963" s="16">
        <v>1557766.49</v>
      </c>
      <c r="D963" s="16">
        <v>2329037573</v>
      </c>
      <c r="E963" s="16">
        <v>2283370170</v>
      </c>
      <c r="F963" s="16">
        <v>0.2049</v>
      </c>
      <c r="G963" s="16">
        <f>IF(D963=0,"",C963/D963)</f>
        <v>0.000668845581565034</v>
      </c>
      <c r="H963" s="16">
        <f>IF(MOD(ROW()-2,12)=0,"",(D963/E963)/(D962/E962)-1)</f>
        <v>0.00990099008387313</v>
      </c>
      <c r="I963" t="str">
        <f ca="1" t="array" ref="I963">IF(MOD(ROW()-1,12)=0,IFERROR(PRODUCT(1+OFFSET(G963,-11,0,12,1))-1,""),"")</f>
        <v/>
      </c>
      <c r="J963" s="23">
        <v>43497</v>
      </c>
      <c r="K963" s="13" t="str">
        <f t="shared" si="47"/>
        <v>February</v>
      </c>
      <c r="L963" s="13">
        <f t="shared" si="48"/>
        <v>2019</v>
      </c>
    </row>
    <row r="964" spans="1:12">
      <c r="A964" s="18" t="s">
        <v>54</v>
      </c>
      <c r="B964" s="21" t="str">
        <f t="shared" si="46"/>
        <v>Income fund</v>
      </c>
      <c r="C964" s="18">
        <v>2455442.77</v>
      </c>
      <c r="D964" s="18">
        <v>2469828233</v>
      </c>
      <c r="E964" s="18">
        <v>2469828233</v>
      </c>
      <c r="F964" s="18">
        <v>0.2049</v>
      </c>
      <c r="G964" s="18">
        <f>IF(D964=0,"",C964/D964)</f>
        <v>0.000994175520869106</v>
      </c>
      <c r="H964" s="18">
        <f>IF(MOD(ROW()-2,12)=0,"",(D964/E964)/(D963/E963)-1)</f>
        <v>-0.0196078429688777</v>
      </c>
      <c r="I964" t="str">
        <f ca="1" t="array" ref="I964">IF(MOD(ROW()-1,12)=0,IFERROR(PRODUCT(1+OFFSET(G964,-11,0,12,1))-1,""),"")</f>
        <v/>
      </c>
      <c r="J964" s="24">
        <v>43525</v>
      </c>
      <c r="K964" s="13" t="str">
        <f t="shared" si="47"/>
        <v>March</v>
      </c>
      <c r="L964" s="13">
        <f t="shared" si="48"/>
        <v>2019</v>
      </c>
    </row>
    <row r="965" spans="1:12">
      <c r="A965" s="16" t="s">
        <v>54</v>
      </c>
      <c r="B965" s="22" t="str">
        <f t="shared" si="46"/>
        <v>Income fund</v>
      </c>
      <c r="C965" s="16">
        <v>3477201.83</v>
      </c>
      <c r="D965" s="16">
        <v>2565062272</v>
      </c>
      <c r="E965" s="16">
        <v>2539665616</v>
      </c>
      <c r="F965" s="16">
        <v>0.2049</v>
      </c>
      <c r="G965" s="16">
        <f>IF(D965=0,"",C965/D965)</f>
        <v>0.00135560133099178</v>
      </c>
      <c r="H965" s="16">
        <f>IF(MOD(ROW()-2,12)=0,"",(D965/E965)/(D964/E964)-1)</f>
        <v>0.00999999993699952</v>
      </c>
      <c r="I965" t="str">
        <f ca="1" t="array" ref="I965">IF(MOD(ROW()-1,12)=0,IFERROR(PRODUCT(1+OFFSET(G965,-11,0,12,1))-1,""),"")</f>
        <v/>
      </c>
      <c r="J965" s="23">
        <v>43556</v>
      </c>
      <c r="K965" s="13" t="str">
        <f t="shared" si="47"/>
        <v>April</v>
      </c>
      <c r="L965" s="13">
        <f t="shared" si="48"/>
        <v>2019</v>
      </c>
    </row>
    <row r="966" spans="1:12">
      <c r="A966" s="18" t="s">
        <v>54</v>
      </c>
      <c r="B966" s="21" t="str">
        <f t="shared" si="46"/>
        <v>Income fund</v>
      </c>
      <c r="C966" s="18">
        <v>2453331.35</v>
      </c>
      <c r="D966" s="18">
        <v>2610948181</v>
      </c>
      <c r="E966" s="18">
        <v>2559753119</v>
      </c>
      <c r="F966" s="18">
        <v>0.2049</v>
      </c>
      <c r="G966" s="18">
        <f>IF(D966=0,"",C966/D966)</f>
        <v>0.000939632340409134</v>
      </c>
      <c r="H966" s="18">
        <f>IF(MOD(ROW()-2,12)=0,"",(D966/E966)/(D965/E965)-1)</f>
        <v>0.0099009900150222</v>
      </c>
      <c r="I966" t="str">
        <f ca="1" t="array" ref="I966">IF(MOD(ROW()-1,12)=0,IFERROR(PRODUCT(1+OFFSET(G966,-11,0,12,1))-1,""),"")</f>
        <v/>
      </c>
      <c r="J966" s="24">
        <v>43586</v>
      </c>
      <c r="K966" s="13" t="str">
        <f t="shared" si="47"/>
        <v>May</v>
      </c>
      <c r="L966" s="13">
        <f t="shared" si="48"/>
        <v>2019</v>
      </c>
    </row>
    <row r="967" spans="1:12">
      <c r="A967" s="16" t="s">
        <v>54</v>
      </c>
      <c r="B967" s="22" t="str">
        <f t="shared" si="46"/>
        <v>Income fund</v>
      </c>
      <c r="C967" s="16">
        <v>2872564.18</v>
      </c>
      <c r="D967" s="16">
        <v>2550035003</v>
      </c>
      <c r="E967" s="16">
        <v>2550035003</v>
      </c>
      <c r="F967" s="16">
        <v>0.2049</v>
      </c>
      <c r="G967" s="16">
        <f>IF(D967=0,"",C967/D967)</f>
        <v>0.00112648029404324</v>
      </c>
      <c r="H967" s="16">
        <f>IF(MOD(ROW()-2,12)=0,"",(D967/E967)/(D966/E966)-1)</f>
        <v>-0.0196078429945675</v>
      </c>
      <c r="I967" t="str">
        <f ca="1" t="array" ref="I967">IF(MOD(ROW()-1,12)=0,IFERROR(PRODUCT(1+OFFSET(G967,-11,0,12,1))-1,""),"")</f>
        <v/>
      </c>
      <c r="J967" s="23">
        <v>43617</v>
      </c>
      <c r="K967" s="13" t="str">
        <f t="shared" si="47"/>
        <v>June</v>
      </c>
      <c r="L967" s="13">
        <f t="shared" si="48"/>
        <v>2019</v>
      </c>
    </row>
    <row r="968" spans="1:12">
      <c r="A968" s="18" t="s">
        <v>54</v>
      </c>
      <c r="B968" s="21" t="str">
        <f t="shared" si="46"/>
        <v>Income fund</v>
      </c>
      <c r="C968" s="18">
        <v>3262115.47</v>
      </c>
      <c r="D968" s="18">
        <v>2645543446</v>
      </c>
      <c r="E968" s="18">
        <v>2619349947</v>
      </c>
      <c r="F968" s="18">
        <v>0.2049</v>
      </c>
      <c r="G968" s="18">
        <f>IF(D968=0,"",C968/D968)</f>
        <v>0.00123306063067391</v>
      </c>
      <c r="H968" s="18">
        <f>IF(MOD(ROW()-2,12)=0,"",(D968/E968)/(D967/E967)-1)</f>
        <v>0.00999999982056621</v>
      </c>
      <c r="I968" t="str">
        <f ca="1" t="array" ref="I968">IF(MOD(ROW()-1,12)=0,IFERROR(PRODUCT(1+OFFSET(G968,-11,0,12,1))-1,""),"")</f>
        <v/>
      </c>
      <c r="J968" s="24">
        <v>43647</v>
      </c>
      <c r="K968" s="13" t="str">
        <f t="shared" si="47"/>
        <v>July</v>
      </c>
      <c r="L968" s="13">
        <f t="shared" si="48"/>
        <v>2019</v>
      </c>
    </row>
    <row r="969" spans="1:12">
      <c r="A969" s="16" t="s">
        <v>54</v>
      </c>
      <c r="B969" s="22" t="str">
        <f t="shared" si="46"/>
        <v>Income fund</v>
      </c>
      <c r="C969" s="16">
        <v>3300822.49</v>
      </c>
      <c r="D969" s="16">
        <v>2815118963</v>
      </c>
      <c r="E969" s="16">
        <v>2759920552</v>
      </c>
      <c r="F969" s="16">
        <v>0.2049</v>
      </c>
      <c r="G969" s="16">
        <f>IF(D969=0,"",C969/D969)</f>
        <v>0.00117253392605561</v>
      </c>
      <c r="H969" s="16">
        <f>IF(MOD(ROW()-2,12)=0,"",(D969/E969)/(D968/E968)-1)</f>
        <v>0.00990099026407631</v>
      </c>
      <c r="I969" t="str">
        <f ca="1" t="array" ref="I969">IF(MOD(ROW()-1,12)=0,IFERROR(PRODUCT(1+OFFSET(G969,-11,0,12,1))-1,""),"")</f>
        <v/>
      </c>
      <c r="J969" s="23">
        <v>43678</v>
      </c>
      <c r="K969" s="13" t="str">
        <f t="shared" si="47"/>
        <v>August</v>
      </c>
      <c r="L969" s="13">
        <f t="shared" si="48"/>
        <v>2019</v>
      </c>
    </row>
    <row r="970" spans="1:12">
      <c r="A970" s="18" t="s">
        <v>54</v>
      </c>
      <c r="B970" s="21" t="str">
        <f t="shared" si="46"/>
        <v>Income fund</v>
      </c>
      <c r="C970" s="18">
        <v>2937561.23</v>
      </c>
      <c r="D970" s="18">
        <v>2959397778</v>
      </c>
      <c r="E970" s="18">
        <v>2959397778</v>
      </c>
      <c r="F970" s="18">
        <v>0.2049</v>
      </c>
      <c r="G970" s="18">
        <f>IF(D970=0,"",C970/D970)</f>
        <v>0.000992621286613671</v>
      </c>
      <c r="H970" s="18">
        <f>IF(MOD(ROW()-2,12)=0,"",(D970/E970)/(D969/E969)-1)</f>
        <v>-0.0196078431233244</v>
      </c>
      <c r="I970" t="str">
        <f ca="1" t="array" ref="I970">IF(MOD(ROW()-1,12)=0,IFERROR(PRODUCT(1+OFFSET(G970,-11,0,12,1))-1,""),"")</f>
        <v/>
      </c>
      <c r="J970" s="24">
        <v>43709</v>
      </c>
      <c r="K970" s="13" t="str">
        <f t="shared" si="47"/>
        <v>September</v>
      </c>
      <c r="L970" s="13">
        <f t="shared" si="48"/>
        <v>2019</v>
      </c>
    </row>
    <row r="971" spans="1:12">
      <c r="A971" s="16" t="s">
        <v>54</v>
      </c>
      <c r="B971" s="22" t="str">
        <f t="shared" si="46"/>
        <v>Income fund</v>
      </c>
      <c r="C971" s="16">
        <v>3447176.74</v>
      </c>
      <c r="D971" s="16">
        <v>2924758406</v>
      </c>
      <c r="E971" s="16">
        <v>2895800402</v>
      </c>
      <c r="F971" s="16">
        <v>0.2049</v>
      </c>
      <c r="G971" s="16">
        <f>IF(D971=0,"",C971/D971)</f>
        <v>0.00117861931191591</v>
      </c>
      <c r="H971" s="16">
        <f>IF(MOD(ROW()-2,12)=0,"",(D971/E971)/(D970/E970)-1)</f>
        <v>0.00999999999309353</v>
      </c>
      <c r="I971" t="str">
        <f ca="1" t="array" ref="I971">IF(MOD(ROW()-1,12)=0,IFERROR(PRODUCT(1+OFFSET(G971,-11,0,12,1))-1,""),"")</f>
        <v/>
      </c>
      <c r="J971" s="23">
        <v>43739</v>
      </c>
      <c r="K971" s="13" t="str">
        <f t="shared" si="47"/>
        <v>October</v>
      </c>
      <c r="L971" s="13">
        <f t="shared" si="48"/>
        <v>2019</v>
      </c>
    </row>
    <row r="972" spans="1:12">
      <c r="A972" s="18" t="s">
        <v>54</v>
      </c>
      <c r="B972" s="21" t="str">
        <f t="shared" si="46"/>
        <v>Income fund</v>
      </c>
      <c r="C972" s="18">
        <v>3597149.06</v>
      </c>
      <c r="D972" s="18">
        <v>2943120390</v>
      </c>
      <c r="E972" s="18">
        <v>2878630871</v>
      </c>
      <c r="F972" s="18">
        <v>0.2049</v>
      </c>
      <c r="G972" s="18">
        <f>IF(D972=0,"",C972/D972)</f>
        <v>0.00122222287345847</v>
      </c>
      <c r="H972" s="18">
        <f>IF(MOD(ROW()-2,12)=0,"",(D972/E972)/(D971/E971)-1)</f>
        <v>0.0122800437994546</v>
      </c>
      <c r="I972" t="str">
        <f ca="1" t="array" ref="I972">IF(MOD(ROW()-1,12)=0,IFERROR(PRODUCT(1+OFFSET(G972,-11,0,12,1))-1,""),"")</f>
        <v/>
      </c>
      <c r="J972" s="24">
        <v>43770</v>
      </c>
      <c r="K972" s="13" t="str">
        <f t="shared" si="47"/>
        <v>November</v>
      </c>
      <c r="L972" s="13">
        <f t="shared" si="48"/>
        <v>2019</v>
      </c>
    </row>
    <row r="973" spans="1:12">
      <c r="A973" s="16" t="s">
        <v>54</v>
      </c>
      <c r="B973" s="22" t="str">
        <f t="shared" si="46"/>
        <v>Income fund</v>
      </c>
      <c r="C973" s="16">
        <v>3416017.61</v>
      </c>
      <c r="D973" s="16">
        <v>3455096731</v>
      </c>
      <c r="E973" s="16">
        <v>3455096731</v>
      </c>
      <c r="F973" s="16">
        <v>0.2049</v>
      </c>
      <c r="G973" s="16">
        <f>IF(D973=0,"",C973/D973)</f>
        <v>0.000988689427809829</v>
      </c>
      <c r="H973" s="16">
        <f>IF(MOD(ROW()-2,12)=0,"",(D973/E973)/(D972/E972)-1)</f>
        <v>-0.0219119541351823</v>
      </c>
      <c r="I973">
        <f ca="1" t="array" ref="I973">IF(MOD(ROW()-1,12)=0,IFERROR(PRODUCT(1+OFFSET(G973,-11,0,12,1))-1,""),"")</f>
        <v>0.0136954827719897</v>
      </c>
      <c r="J973" s="23">
        <v>43800</v>
      </c>
      <c r="K973" s="13" t="str">
        <f t="shared" si="47"/>
        <v>December</v>
      </c>
      <c r="L973" s="13">
        <f t="shared" si="48"/>
        <v>2019</v>
      </c>
    </row>
    <row r="974" spans="1:12">
      <c r="A974" s="17" t="s">
        <v>54</v>
      </c>
      <c r="B974" s="17" t="str">
        <f t="shared" si="46"/>
        <v>Income fund</v>
      </c>
      <c r="C974" s="20">
        <v>4808076.96</v>
      </c>
      <c r="D974" s="18">
        <v>3889238522</v>
      </c>
      <c r="E974" s="18">
        <v>3850731210</v>
      </c>
      <c r="F974" s="18">
        <v>-0.1028</v>
      </c>
      <c r="G974" s="17">
        <f>IF(D974=0,"",C974/D974)</f>
        <v>0.00123625150085356</v>
      </c>
      <c r="H974" s="17" t="str">
        <f>IF(MOD(ROW()-2,12)=0,"",(D974/E974)/(D973/E973)-1)</f>
        <v/>
      </c>
      <c r="I974" s="13" t="str">
        <f ca="1" t="array" ref="I974">IF(MOD(ROW()-1,12)=0,IFERROR(PRODUCT(1+OFFSET(G974,-11,0,12,1))-1,""),"")</f>
        <v/>
      </c>
      <c r="J974" s="24">
        <v>43861</v>
      </c>
      <c r="K974" s="13" t="str">
        <f t="shared" si="47"/>
        <v>January</v>
      </c>
      <c r="L974" s="13">
        <f t="shared" si="48"/>
        <v>2020</v>
      </c>
    </row>
    <row r="975" spans="1:12">
      <c r="A975" s="15" t="s">
        <v>54</v>
      </c>
      <c r="B975" s="15" t="str">
        <f t="shared" si="46"/>
        <v>Income fund</v>
      </c>
      <c r="C975" s="19">
        <v>4022235.9</v>
      </c>
      <c r="D975" s="16">
        <v>4319912239</v>
      </c>
      <c r="E975" s="16">
        <v>4235208078</v>
      </c>
      <c r="F975" s="16">
        <v>-0.1028</v>
      </c>
      <c r="G975" s="15">
        <f>IF(D975=0,"",C975/D975)</f>
        <v>0.000931092040177902</v>
      </c>
      <c r="H975" s="15">
        <f>IF(MOD(ROW()-2,12)=0,"",(D975/E975)/(D974/E974)-1)</f>
        <v>0.00990098999406053</v>
      </c>
      <c r="I975" s="13" t="str">
        <f ca="1" t="array" ref="I975">IF(MOD(ROW()-1,12)=0,IFERROR(PRODUCT(1+OFFSET(G975,-11,0,12,1))-1,""),"")</f>
        <v/>
      </c>
      <c r="J975" s="23">
        <v>43889</v>
      </c>
      <c r="K975" s="13" t="str">
        <f t="shared" si="47"/>
        <v>February</v>
      </c>
      <c r="L975" s="13">
        <f t="shared" si="48"/>
        <v>2020</v>
      </c>
    </row>
    <row r="976" spans="1:12">
      <c r="A976" s="17" t="s">
        <v>54</v>
      </c>
      <c r="B976" s="17" t="str">
        <f t="shared" si="46"/>
        <v>Income fund</v>
      </c>
      <c r="C976" s="20">
        <v>5143535.99</v>
      </c>
      <c r="D976" s="18">
        <v>4417460734</v>
      </c>
      <c r="E976" s="18">
        <v>4417460734</v>
      </c>
      <c r="F976" s="18">
        <v>-0.1028</v>
      </c>
      <c r="G976" s="17">
        <f>IF(D976=0,"",C976/D976)</f>
        <v>0.00116436484662141</v>
      </c>
      <c r="H976" s="17">
        <f>IF(MOD(ROW()-2,12)=0,"",(D976/E976)/(D975/E975)-1)</f>
        <v>-0.0196078430101645</v>
      </c>
      <c r="I976" s="13" t="str">
        <f ca="1" t="array" ref="I976">IF(MOD(ROW()-1,12)=0,IFERROR(PRODUCT(1+OFFSET(G976,-11,0,12,1))-1,""),"")</f>
        <v/>
      </c>
      <c r="J976" s="24">
        <v>43921</v>
      </c>
      <c r="K976" s="13" t="str">
        <f t="shared" si="47"/>
        <v>March</v>
      </c>
      <c r="L976" s="13">
        <f t="shared" si="48"/>
        <v>2020</v>
      </c>
    </row>
    <row r="977" spans="1:12">
      <c r="A977" s="15" t="s">
        <v>54</v>
      </c>
      <c r="B977" s="15" t="str">
        <f t="shared" si="46"/>
        <v>Income fund</v>
      </c>
      <c r="C977" s="19">
        <v>5060464.81</v>
      </c>
      <c r="D977" s="16">
        <v>4397686948</v>
      </c>
      <c r="E977" s="16">
        <v>4354145493</v>
      </c>
      <c r="F977" s="16">
        <v>-0.1028</v>
      </c>
      <c r="G977" s="15">
        <f>IF(D977=0,"",C977/D977)</f>
        <v>0.00115071055985498</v>
      </c>
      <c r="H977" s="15">
        <f>IF(MOD(ROW()-2,12)=0,"",(D977/E977)/(D976/E976)-1)</f>
        <v>0.0100000000160767</v>
      </c>
      <c r="I977" s="13" t="str">
        <f ca="1" t="array" ref="I977">IF(MOD(ROW()-1,12)=0,IFERROR(PRODUCT(1+OFFSET(G977,-11,0,12,1))-1,""),"")</f>
        <v/>
      </c>
      <c r="J977" s="23">
        <v>43951</v>
      </c>
      <c r="K977" s="13" t="str">
        <f t="shared" si="47"/>
        <v>April</v>
      </c>
      <c r="L977" s="13">
        <f t="shared" si="48"/>
        <v>2020</v>
      </c>
    </row>
    <row r="978" spans="1:12">
      <c r="A978" s="17" t="s">
        <v>54</v>
      </c>
      <c r="B978" s="17" t="str">
        <f t="shared" si="46"/>
        <v>Income fund</v>
      </c>
      <c r="C978" s="20">
        <v>5101470.16</v>
      </c>
      <c r="D978" s="18">
        <v>4338427449</v>
      </c>
      <c r="E978" s="18">
        <v>4253360245</v>
      </c>
      <c r="F978" s="18">
        <v>-0.1028</v>
      </c>
      <c r="G978" s="17">
        <f>IF(D978=0,"",C978/D978)</f>
        <v>0.00117588002103755</v>
      </c>
      <c r="H978" s="17">
        <f>IF(MOD(ROW()-2,12)=0,"",(D978/E978)/(D977/E977)-1)</f>
        <v>0.00990098987343235</v>
      </c>
      <c r="I978" s="13" t="str">
        <f ca="1" t="array" ref="I978">IF(MOD(ROW()-1,12)=0,IFERROR(PRODUCT(1+OFFSET(G978,-11,0,12,1))-1,""),"")</f>
        <v/>
      </c>
      <c r="J978" s="24">
        <v>43982</v>
      </c>
      <c r="K978" s="13" t="str">
        <f t="shared" si="47"/>
        <v>May</v>
      </c>
      <c r="L978" s="13">
        <f t="shared" si="48"/>
        <v>2020</v>
      </c>
    </row>
    <row r="979" spans="1:12">
      <c r="A979" s="15" t="s">
        <v>54</v>
      </c>
      <c r="B979" s="15" t="str">
        <f t="shared" si="46"/>
        <v>Income fund</v>
      </c>
      <c r="C979" s="19">
        <v>5002452.7</v>
      </c>
      <c r="D979" s="16">
        <v>4499232005</v>
      </c>
      <c r="E979" s="16">
        <v>4499232005</v>
      </c>
      <c r="F979" s="16">
        <v>-0.1028</v>
      </c>
      <c r="G979" s="15">
        <f>IF(D979=0,"",C979/D979)</f>
        <v>0.00111184590935537</v>
      </c>
      <c r="H979" s="15">
        <f>IF(MOD(ROW()-2,12)=0,"",(D979/E979)/(D978/E978)-1)</f>
        <v>-0.0196078429338741</v>
      </c>
      <c r="I979" s="13" t="str">
        <f ca="1" t="array" ref="I979">IF(MOD(ROW()-1,12)=0,IFERROR(PRODUCT(1+OFFSET(G979,-11,0,12,1))-1,""),"")</f>
        <v/>
      </c>
      <c r="J979" s="23">
        <v>44012</v>
      </c>
      <c r="K979" s="13" t="str">
        <f t="shared" si="47"/>
        <v>June</v>
      </c>
      <c r="L979" s="13">
        <f t="shared" si="48"/>
        <v>2020</v>
      </c>
    </row>
    <row r="980" spans="1:12">
      <c r="A980" s="17" t="s">
        <v>54</v>
      </c>
      <c r="B980" s="17" t="str">
        <f t="shared" si="46"/>
        <v>Income fund</v>
      </c>
      <c r="C980" s="20">
        <v>5420055.47</v>
      </c>
      <c r="D980" s="18">
        <v>4702461175</v>
      </c>
      <c r="E980" s="18">
        <v>4655902154</v>
      </c>
      <c r="F980" s="18">
        <v>-0.1028</v>
      </c>
      <c r="G980" s="17">
        <f>IF(D980=0,"",C980/D980)</f>
        <v>0.00115259972773725</v>
      </c>
      <c r="H980" s="17">
        <f>IF(MOD(ROW()-2,12)=0,"",(D980/E980)/(D979/E979)-1)</f>
        <v>0.00999999988401812</v>
      </c>
      <c r="I980" s="13" t="str">
        <f ca="1" t="array" ref="I980">IF(MOD(ROW()-1,12)=0,IFERROR(PRODUCT(1+OFFSET(G980,-11,0,12,1))-1,""),"")</f>
        <v/>
      </c>
      <c r="J980" s="24">
        <v>44043</v>
      </c>
      <c r="K980" s="13" t="str">
        <f t="shared" si="47"/>
        <v>July</v>
      </c>
      <c r="L980" s="13">
        <f t="shared" si="48"/>
        <v>2020</v>
      </c>
    </row>
    <row r="981" spans="1:12">
      <c r="A981" s="15" t="s">
        <v>54</v>
      </c>
      <c r="B981" s="15" t="str">
        <f t="shared" si="46"/>
        <v>Income fund</v>
      </c>
      <c r="C981" s="19">
        <v>5578201.82</v>
      </c>
      <c r="D981" s="16">
        <v>4837668117</v>
      </c>
      <c r="E981" s="16">
        <v>4742811879</v>
      </c>
      <c r="F981" s="16">
        <v>-0.1028</v>
      </c>
      <c r="G981" s="15">
        <f>IF(D981=0,"",C981/D981)</f>
        <v>0.00115307658257864</v>
      </c>
      <c r="H981" s="15">
        <f>IF(MOD(ROW()-2,12)=0,"",(D981/E981)/(D980/E980)-1)</f>
        <v>0.00990099030265856</v>
      </c>
      <c r="I981" s="13" t="str">
        <f ca="1" t="array" ref="I981">IF(MOD(ROW()-1,12)=0,IFERROR(PRODUCT(1+OFFSET(G981,-11,0,12,1))-1,""),"")</f>
        <v/>
      </c>
      <c r="J981" s="23">
        <v>44074</v>
      </c>
      <c r="K981" s="13" t="str">
        <f t="shared" si="47"/>
        <v>August</v>
      </c>
      <c r="L981" s="13">
        <f t="shared" si="48"/>
        <v>2020</v>
      </c>
    </row>
    <row r="982" spans="1:12">
      <c r="A982" s="17" t="s">
        <v>54</v>
      </c>
      <c r="B982" s="17" t="str">
        <f t="shared" si="46"/>
        <v>Income fund</v>
      </c>
      <c r="C982" s="20">
        <v>5526009</v>
      </c>
      <c r="D982" s="18">
        <v>5056485718</v>
      </c>
      <c r="E982" s="18">
        <v>4862811879</v>
      </c>
      <c r="F982" s="18">
        <v>-0.1028</v>
      </c>
      <c r="G982" s="17">
        <f>IF(D982=0,"",C982/D982)</f>
        <v>0.00109285565275674</v>
      </c>
      <c r="H982" s="17">
        <f>IF(MOD(ROW()-2,12)=0,"",(D982/E982)/(D981/E981)-1)</f>
        <v>0.0194387654997537</v>
      </c>
      <c r="I982" s="13" t="str">
        <f ca="1" t="array" ref="I982">IF(MOD(ROW()-1,12)=0,IFERROR(PRODUCT(1+OFFSET(G982,-11,0,12,1))-1,""),"")</f>
        <v/>
      </c>
      <c r="J982" s="24">
        <v>44104</v>
      </c>
      <c r="K982" s="13" t="str">
        <f t="shared" si="47"/>
        <v>September</v>
      </c>
      <c r="L982" s="13">
        <f t="shared" si="48"/>
        <v>2020</v>
      </c>
    </row>
    <row r="983" spans="1:12">
      <c r="A983" s="15" t="s">
        <v>54</v>
      </c>
      <c r="B983" s="15" t="str">
        <f t="shared" si="46"/>
        <v>Income fund</v>
      </c>
      <c r="C983" s="19">
        <v>6008242</v>
      </c>
      <c r="D983" s="16">
        <v>5109443698</v>
      </c>
      <c r="E983" s="16">
        <v>5058855147</v>
      </c>
      <c r="F983" s="16">
        <v>-0.1028</v>
      </c>
      <c r="G983" s="15">
        <f>IF(D983=0,"",C983/D983)</f>
        <v>0.00117590922909119</v>
      </c>
      <c r="H983" s="15">
        <f>IF(MOD(ROW()-2,12)=0,"",(D983/E983)/(D982/E982)-1)</f>
        <v>-0.0286850846123138</v>
      </c>
      <c r="I983" s="13" t="str">
        <f ca="1" t="array" ref="I983">IF(MOD(ROW()-1,12)=0,IFERROR(PRODUCT(1+OFFSET(G983,-11,0,12,1))-1,""),"")</f>
        <v/>
      </c>
      <c r="J983" s="23">
        <v>44135</v>
      </c>
      <c r="K983" s="13" t="str">
        <f t="shared" si="47"/>
        <v>October</v>
      </c>
      <c r="L983" s="13">
        <f t="shared" si="48"/>
        <v>2020</v>
      </c>
    </row>
    <row r="984" spans="1:12">
      <c r="A984" s="17" t="s">
        <v>54</v>
      </c>
      <c r="B984" s="17" t="str">
        <f t="shared" si="46"/>
        <v>Income fund</v>
      </c>
      <c r="C984" s="20">
        <v>5710262</v>
      </c>
      <c r="D984" s="18">
        <v>5126870070</v>
      </c>
      <c r="E984" s="18">
        <v>5076108980</v>
      </c>
      <c r="F984" s="18">
        <v>-0.1028</v>
      </c>
      <c r="G984" s="17">
        <f>IF(D984=0,"",C984/D984)</f>
        <v>0.0011137910502967</v>
      </c>
      <c r="H984" s="17">
        <f>IF(MOD(ROW()-2,12)=0,"",(D984/E984)/(D983/E983)-1)</f>
        <v>1.30996546943152e-10</v>
      </c>
      <c r="I984" s="13" t="str">
        <f ca="1" t="array" ref="I984">IF(MOD(ROW()-1,12)=0,IFERROR(PRODUCT(1+OFFSET(G984,-11,0,12,1))-1,""),"")</f>
        <v/>
      </c>
      <c r="J984" s="24">
        <v>44165</v>
      </c>
      <c r="K984" s="13" t="str">
        <f t="shared" si="47"/>
        <v>November</v>
      </c>
      <c r="L984" s="13">
        <f t="shared" si="48"/>
        <v>2020</v>
      </c>
    </row>
    <row r="985" spans="1:12">
      <c r="A985" s="15" t="s">
        <v>54</v>
      </c>
      <c r="B985" s="15" t="str">
        <f t="shared" si="46"/>
        <v>Income fund</v>
      </c>
      <c r="C985" s="19">
        <v>5933047</v>
      </c>
      <c r="D985" s="16">
        <v>5268697356</v>
      </c>
      <c r="E985" s="16">
        <v>5268697356</v>
      </c>
      <c r="F985" s="16">
        <v>-0.1028</v>
      </c>
      <c r="G985" s="15">
        <f>IF(D985=0,"",C985/D985)</f>
        <v>0.00112609371901831</v>
      </c>
      <c r="H985" s="15">
        <f>IF(MOD(ROW()-2,12)=0,"",(D985/E985)/(D984/E984)-1)</f>
        <v>-0.00990099013763379</v>
      </c>
      <c r="I985" s="13">
        <f ca="1" t="array" ref="I985">IF(MOD(ROW()-1,12)=0,IFERROR(PRODUCT(1+OFFSET(G985,-11,0,12,1))-1,""),"")</f>
        <v>0.0136693404896475</v>
      </c>
      <c r="J985" s="23">
        <v>44196</v>
      </c>
      <c r="K985" s="13" t="str">
        <f t="shared" si="47"/>
        <v>December</v>
      </c>
      <c r="L985" s="13">
        <f t="shared" si="48"/>
        <v>2020</v>
      </c>
    </row>
    <row r="986" spans="1:12">
      <c r="A986" s="18" t="s">
        <v>55</v>
      </c>
      <c r="B986" s="21" t="str">
        <f t="shared" si="46"/>
        <v>Equity fund</v>
      </c>
      <c r="C986" s="18">
        <v>447242.5</v>
      </c>
      <c r="D986" s="18">
        <v>222464819.54</v>
      </c>
      <c r="E986" s="18">
        <v>18914572</v>
      </c>
      <c r="F986" s="18">
        <v>0.2049</v>
      </c>
      <c r="G986" s="18">
        <f>IF(D986=0,"",C986/D986)</f>
        <v>0.00201039652437982</v>
      </c>
      <c r="H986" s="18" t="str">
        <f>IF(MOD(ROW()-2,12)=0,"",(D986/E986)/(D985/E985)-1)</f>
        <v/>
      </c>
      <c r="I986" t="str">
        <f ca="1" t="array" ref="I986">IF(MOD(ROW()-1,12)=0,IFERROR(PRODUCT(1+OFFSET(G986,-11,0,12,1))-1,""),"")</f>
        <v/>
      </c>
      <c r="J986" s="24">
        <v>43466</v>
      </c>
      <c r="K986" s="13" t="str">
        <f t="shared" si="47"/>
        <v>January</v>
      </c>
      <c r="L986" s="13">
        <f t="shared" si="48"/>
        <v>2019</v>
      </c>
    </row>
    <row r="987" spans="1:12">
      <c r="A987" s="16" t="s">
        <v>55</v>
      </c>
      <c r="B987" s="22" t="str">
        <f t="shared" si="46"/>
        <v>Equity fund</v>
      </c>
      <c r="C987" s="16">
        <v>531363.47</v>
      </c>
      <c r="D987" s="16">
        <v>229196019.26</v>
      </c>
      <c r="E987" s="16">
        <v>18910972</v>
      </c>
      <c r="F987" s="16">
        <v>0.2049</v>
      </c>
      <c r="G987" s="16">
        <f>IF(D987=0,"",C987/D987)</f>
        <v>0.00231838001251331</v>
      </c>
      <c r="H987" s="16">
        <f>IF(MOD(ROW()-2,12)=0,"",(D987/E987)/(D986/E986)-1)</f>
        <v>0.0304534927793625</v>
      </c>
      <c r="I987" t="str">
        <f ca="1" t="array" ref="I987">IF(MOD(ROW()-1,12)=0,IFERROR(PRODUCT(1+OFFSET(G987,-11,0,12,1))-1,""),"")</f>
        <v/>
      </c>
      <c r="J987" s="23">
        <v>43497</v>
      </c>
      <c r="K987" s="13" t="str">
        <f t="shared" si="47"/>
        <v>February</v>
      </c>
      <c r="L987" s="13">
        <f t="shared" si="48"/>
        <v>2019</v>
      </c>
    </row>
    <row r="988" spans="1:12">
      <c r="A988" s="18" t="s">
        <v>55</v>
      </c>
      <c r="B988" s="21" t="str">
        <f t="shared" si="46"/>
        <v>Equity fund</v>
      </c>
      <c r="C988" s="18">
        <v>465592.23</v>
      </c>
      <c r="D988" s="18">
        <v>229703204.03</v>
      </c>
      <c r="E988" s="18">
        <v>18910972</v>
      </c>
      <c r="F988" s="18">
        <v>0.2049</v>
      </c>
      <c r="G988" s="18">
        <f>IF(D988=0,"",C988/D988)</f>
        <v>0.00202692962845739</v>
      </c>
      <c r="H988" s="18">
        <f>IF(MOD(ROW()-2,12)=0,"",(D988/E988)/(D987/E987)-1)</f>
        <v>0.0022128864700075</v>
      </c>
      <c r="I988" t="str">
        <f ca="1" t="array" ref="I988">IF(MOD(ROW()-1,12)=0,IFERROR(PRODUCT(1+OFFSET(G988,-11,0,12,1))-1,""),"")</f>
        <v/>
      </c>
      <c r="J988" s="24">
        <v>43525</v>
      </c>
      <c r="K988" s="13" t="str">
        <f t="shared" si="47"/>
        <v>March</v>
      </c>
      <c r="L988" s="13">
        <f t="shared" si="48"/>
        <v>2019</v>
      </c>
    </row>
    <row r="989" spans="1:12">
      <c r="A989" s="16" t="s">
        <v>55</v>
      </c>
      <c r="B989" s="22" t="str">
        <f t="shared" si="46"/>
        <v>Equity fund</v>
      </c>
      <c r="C989" s="16">
        <v>456821.99</v>
      </c>
      <c r="D989" s="16">
        <v>229231357.09</v>
      </c>
      <c r="E989" s="16">
        <v>18910972</v>
      </c>
      <c r="F989" s="16">
        <v>0.2049</v>
      </c>
      <c r="G989" s="16">
        <f>IF(D989=0,"",C989/D989)</f>
        <v>0.00199284249676472</v>
      </c>
      <c r="H989" s="16">
        <f>IF(MOD(ROW()-2,12)=0,"",(D989/E989)/(D988/E988)-1)</f>
        <v>-0.00205415915721574</v>
      </c>
      <c r="I989" t="str">
        <f ca="1" t="array" ref="I989">IF(MOD(ROW()-1,12)=0,IFERROR(PRODUCT(1+OFFSET(G989,-11,0,12,1))-1,""),"")</f>
        <v/>
      </c>
      <c r="J989" s="23">
        <v>43556</v>
      </c>
      <c r="K989" s="13" t="str">
        <f t="shared" si="47"/>
        <v>April</v>
      </c>
      <c r="L989" s="13">
        <f t="shared" si="48"/>
        <v>2019</v>
      </c>
    </row>
    <row r="990" spans="1:12">
      <c r="A990" s="18" t="s">
        <v>55</v>
      </c>
      <c r="B990" s="21" t="str">
        <f t="shared" si="46"/>
        <v>Equity fund</v>
      </c>
      <c r="C990" s="18">
        <v>677073.45</v>
      </c>
      <c r="D990" s="18">
        <v>229795336.76</v>
      </c>
      <c r="E990" s="18">
        <v>18910972</v>
      </c>
      <c r="F990" s="18">
        <v>0.2049</v>
      </c>
      <c r="G990" s="18">
        <f>IF(D990=0,"",C990/D990)</f>
        <v>0.00294641945109243</v>
      </c>
      <c r="H990" s="18">
        <f>IF(MOD(ROW()-2,12)=0,"",(D990/E990)/(D989/E989)-1)</f>
        <v>0.00246030768721828</v>
      </c>
      <c r="I990" t="str">
        <f ca="1" t="array" ref="I990">IF(MOD(ROW()-1,12)=0,IFERROR(PRODUCT(1+OFFSET(G990,-11,0,12,1))-1,""),"")</f>
        <v/>
      </c>
      <c r="J990" s="24">
        <v>43586</v>
      </c>
      <c r="K990" s="13" t="str">
        <f t="shared" si="47"/>
        <v>May</v>
      </c>
      <c r="L990" s="13">
        <f t="shared" si="48"/>
        <v>2019</v>
      </c>
    </row>
    <row r="991" spans="1:12">
      <c r="A991" s="16" t="s">
        <v>55</v>
      </c>
      <c r="B991" s="22" t="str">
        <f t="shared" si="46"/>
        <v>Equity fund</v>
      </c>
      <c r="C991" s="16">
        <v>529776.19</v>
      </c>
      <c r="D991" s="16">
        <v>228763316.49</v>
      </c>
      <c r="E991" s="16">
        <v>18910972</v>
      </c>
      <c r="F991" s="16">
        <v>0.2049</v>
      </c>
      <c r="G991" s="16">
        <f>IF(D991=0,"",C991/D991)</f>
        <v>0.00231582667242525</v>
      </c>
      <c r="H991" s="16">
        <f>IF(MOD(ROW()-2,12)=0,"",(D991/E991)/(D990/E990)-1)</f>
        <v>-0.00449104096084341</v>
      </c>
      <c r="I991" t="str">
        <f ca="1" t="array" ref="I991">IF(MOD(ROW()-1,12)=0,IFERROR(PRODUCT(1+OFFSET(G991,-11,0,12,1))-1,""),"")</f>
        <v/>
      </c>
      <c r="J991" s="23">
        <v>43617</v>
      </c>
      <c r="K991" s="13" t="str">
        <f t="shared" si="47"/>
        <v>June</v>
      </c>
      <c r="L991" s="13">
        <f t="shared" si="48"/>
        <v>2019</v>
      </c>
    </row>
    <row r="992" spans="1:12">
      <c r="A992" s="18" t="s">
        <v>55</v>
      </c>
      <c r="B992" s="21" t="str">
        <f t="shared" si="46"/>
        <v>Equity fund</v>
      </c>
      <c r="C992" s="18">
        <v>455271.98</v>
      </c>
      <c r="D992" s="18">
        <v>226802836.67</v>
      </c>
      <c r="E992" s="18">
        <v>18911412</v>
      </c>
      <c r="F992" s="18">
        <v>0.2049</v>
      </c>
      <c r="G992" s="18">
        <f>IF(D992=0,"",C992/D992)</f>
        <v>0.00200734693923791</v>
      </c>
      <c r="H992" s="18">
        <f>IF(MOD(ROW()-2,12)=0,"",(D992/E992)/(D991/E991)-1)</f>
        <v>-0.00859297167906981</v>
      </c>
      <c r="I992" t="str">
        <f ca="1" t="array" ref="I992">IF(MOD(ROW()-1,12)=0,IFERROR(PRODUCT(1+OFFSET(G992,-11,0,12,1))-1,""),"")</f>
        <v/>
      </c>
      <c r="J992" s="24">
        <v>43647</v>
      </c>
      <c r="K992" s="13" t="str">
        <f t="shared" si="47"/>
        <v>July</v>
      </c>
      <c r="L992" s="13">
        <f t="shared" si="48"/>
        <v>2019</v>
      </c>
    </row>
    <row r="993" spans="1:12">
      <c r="A993" s="16" t="s">
        <v>55</v>
      </c>
      <c r="B993" s="22" t="str">
        <f t="shared" si="46"/>
        <v>Equity fund</v>
      </c>
      <c r="C993" s="16">
        <v>465343.82</v>
      </c>
      <c r="D993" s="16">
        <v>227291727.85</v>
      </c>
      <c r="E993" s="16">
        <v>18911412</v>
      </c>
      <c r="F993" s="16">
        <v>0.2049</v>
      </c>
      <c r="G993" s="16">
        <f>IF(D993=0,"",C993/D993)</f>
        <v>0.00204734164503823</v>
      </c>
      <c r="H993" s="16">
        <f>IF(MOD(ROW()-2,12)=0,"",(D993/E993)/(D992/E992)-1)</f>
        <v>0.00215557788949239</v>
      </c>
      <c r="I993" t="str">
        <f ca="1" t="array" ref="I993">IF(MOD(ROW()-1,12)=0,IFERROR(PRODUCT(1+OFFSET(G993,-11,0,12,1))-1,""),"")</f>
        <v/>
      </c>
      <c r="J993" s="23">
        <v>43678</v>
      </c>
      <c r="K993" s="13" t="str">
        <f t="shared" si="47"/>
        <v>August</v>
      </c>
      <c r="L993" s="13">
        <f t="shared" si="48"/>
        <v>2019</v>
      </c>
    </row>
    <row r="994" spans="1:12">
      <c r="A994" s="18" t="s">
        <v>55</v>
      </c>
      <c r="B994" s="21" t="str">
        <f t="shared" si="46"/>
        <v>Equity fund</v>
      </c>
      <c r="C994" s="18">
        <v>463417.88</v>
      </c>
      <c r="D994" s="18">
        <v>234137768.35</v>
      </c>
      <c r="E994" s="18">
        <v>18911412</v>
      </c>
      <c r="F994" s="18">
        <v>0.2049</v>
      </c>
      <c r="G994" s="18">
        <f>IF(D994=0,"",C994/D994)</f>
        <v>0.001979252998206</v>
      </c>
      <c r="H994" s="18">
        <f>IF(MOD(ROW()-2,12)=0,"",(D994/E994)/(D993/E993)-1)</f>
        <v>0.0301200600864717</v>
      </c>
      <c r="I994" t="str">
        <f ca="1" t="array" ref="I994">IF(MOD(ROW()-1,12)=0,IFERROR(PRODUCT(1+OFFSET(G994,-11,0,12,1))-1,""),"")</f>
        <v/>
      </c>
      <c r="J994" s="24">
        <v>43709</v>
      </c>
      <c r="K994" s="13" t="str">
        <f t="shared" si="47"/>
        <v>September</v>
      </c>
      <c r="L994" s="13">
        <f t="shared" si="48"/>
        <v>2019</v>
      </c>
    </row>
    <row r="995" spans="1:12">
      <c r="A995" s="16" t="s">
        <v>55</v>
      </c>
      <c r="B995" s="22" t="str">
        <f t="shared" si="46"/>
        <v>Equity fund</v>
      </c>
      <c r="C995" s="16">
        <v>448091.44</v>
      </c>
      <c r="D995" s="16">
        <v>220856163.72</v>
      </c>
      <c r="E995" s="16">
        <v>18910393.64</v>
      </c>
      <c r="F995" s="16">
        <v>0.2049</v>
      </c>
      <c r="G995" s="16">
        <f>IF(D995=0,"",C995/D995)</f>
        <v>0.00202888356137566</v>
      </c>
      <c r="H995" s="16">
        <f>IF(MOD(ROW()-2,12)=0,"",(D995/E995)/(D994/E994)-1)</f>
        <v>-0.0566747996566134</v>
      </c>
      <c r="I995" t="str">
        <f ca="1" t="array" ref="I995">IF(MOD(ROW()-1,12)=0,IFERROR(PRODUCT(1+OFFSET(G995,-11,0,12,1))-1,""),"")</f>
        <v/>
      </c>
      <c r="J995" s="23">
        <v>43739</v>
      </c>
      <c r="K995" s="13" t="str">
        <f t="shared" si="47"/>
        <v>October</v>
      </c>
      <c r="L995" s="13">
        <f t="shared" si="48"/>
        <v>2019</v>
      </c>
    </row>
    <row r="996" spans="1:12">
      <c r="A996" s="18" t="s">
        <v>55</v>
      </c>
      <c r="B996" s="21" t="str">
        <f t="shared" si="46"/>
        <v>Equity fund</v>
      </c>
      <c r="C996" s="18">
        <v>552796.6</v>
      </c>
      <c r="D996" s="18">
        <v>236841642.84</v>
      </c>
      <c r="E996" s="18">
        <v>18909890</v>
      </c>
      <c r="F996" s="18">
        <v>0.2049</v>
      </c>
      <c r="G996" s="18">
        <f>IF(D996=0,"",C996/D996)</f>
        <v>0.00233403464598261</v>
      </c>
      <c r="H996" s="18">
        <f>IF(MOD(ROW()-2,12)=0,"",(D996/E996)/(D995/E995)-1)</f>
        <v>0.0724081538666619</v>
      </c>
      <c r="I996" t="str">
        <f ca="1" t="array" ref="I996">IF(MOD(ROW()-1,12)=0,IFERROR(PRODUCT(1+OFFSET(G996,-11,0,12,1))-1,""),"")</f>
        <v/>
      </c>
      <c r="J996" s="24">
        <v>43770</v>
      </c>
      <c r="K996" s="13" t="str">
        <f t="shared" si="47"/>
        <v>November</v>
      </c>
      <c r="L996" s="13">
        <f t="shared" si="48"/>
        <v>2019</v>
      </c>
    </row>
    <row r="997" spans="1:12">
      <c r="A997" s="16" t="s">
        <v>55</v>
      </c>
      <c r="B997" s="22" t="str">
        <f t="shared" si="46"/>
        <v>Equity fund</v>
      </c>
      <c r="C997" s="16">
        <v>698646.68</v>
      </c>
      <c r="D997" s="16">
        <v>287523177.16</v>
      </c>
      <c r="E997" s="16">
        <v>22704561</v>
      </c>
      <c r="F997" s="16">
        <v>0.2049</v>
      </c>
      <c r="G997" s="16">
        <f>IF(D997=0,"",C997/D997)</f>
        <v>0.00242987952102108</v>
      </c>
      <c r="H997" s="16">
        <f>IF(MOD(ROW()-2,12)=0,"",(D997/E997)/(D996/E996)-1)</f>
        <v>0.011092030698451</v>
      </c>
      <c r="I997">
        <f ca="1" t="array" ref="I997">IF(MOD(ROW()-1,12)=0,IFERROR(PRODUCT(1+OFFSET(G997,-11,0,12,1))-1,""),"")</f>
        <v>0.0267597861681692</v>
      </c>
      <c r="J997" s="23">
        <v>43800</v>
      </c>
      <c r="K997" s="13" t="str">
        <f t="shared" si="47"/>
        <v>December</v>
      </c>
      <c r="L997" s="13">
        <f t="shared" si="48"/>
        <v>2019</v>
      </c>
    </row>
    <row r="998" spans="1:12">
      <c r="A998" s="17" t="s">
        <v>55</v>
      </c>
      <c r="B998" s="17" t="str">
        <f t="shared" si="46"/>
        <v>Equity fund</v>
      </c>
      <c r="C998" s="20">
        <v>537667.01</v>
      </c>
      <c r="D998" s="18">
        <v>293057639.19</v>
      </c>
      <c r="E998" s="18">
        <v>22697029</v>
      </c>
      <c r="F998" s="18">
        <v>-0.1028</v>
      </c>
      <c r="G998" s="17">
        <f>IF(D998=0,"",C998/D998)</f>
        <v>0.00183468007005752</v>
      </c>
      <c r="H998" s="17" t="str">
        <f>IF(MOD(ROW()-2,12)=0,"",(D998/E998)/(D997/E997)-1)</f>
        <v/>
      </c>
      <c r="I998" s="13" t="str">
        <f ca="1" t="array" ref="I998">IF(MOD(ROW()-1,12)=0,IFERROR(PRODUCT(1+OFFSET(G998,-11,0,12,1))-1,""),"")</f>
        <v/>
      </c>
      <c r="J998" s="24">
        <v>43861</v>
      </c>
      <c r="K998" s="13" t="str">
        <f t="shared" si="47"/>
        <v>January</v>
      </c>
      <c r="L998" s="13">
        <f t="shared" si="48"/>
        <v>2020</v>
      </c>
    </row>
    <row r="999" spans="1:12">
      <c r="A999" s="15" t="s">
        <v>55</v>
      </c>
      <c r="B999" s="15" t="str">
        <f t="shared" si="46"/>
        <v>Equity fund</v>
      </c>
      <c r="C999" s="19">
        <v>1213835.27</v>
      </c>
      <c r="D999" s="16">
        <v>268280836.27</v>
      </c>
      <c r="E999" s="16">
        <v>22704561</v>
      </c>
      <c r="F999" s="16">
        <v>-0.1028</v>
      </c>
      <c r="G999" s="15">
        <f>IF(D999=0,"",C999/D999)</f>
        <v>0.00452449487960589</v>
      </c>
      <c r="H999" s="15">
        <f>IF(MOD(ROW()-2,12)=0,"",(D999/E999)/(D998/E998)-1)</f>
        <v>-0.0848495276990322</v>
      </c>
      <c r="I999" s="13" t="str">
        <f ca="1" t="array" ref="I999">IF(MOD(ROW()-1,12)=0,IFERROR(PRODUCT(1+OFFSET(G999,-11,0,12,1))-1,""),"")</f>
        <v/>
      </c>
      <c r="J999" s="23">
        <v>43889</v>
      </c>
      <c r="K999" s="13" t="str">
        <f t="shared" si="47"/>
        <v>February</v>
      </c>
      <c r="L999" s="13">
        <f t="shared" si="48"/>
        <v>2020</v>
      </c>
    </row>
    <row r="1000" spans="1:12">
      <c r="A1000" s="17" t="s">
        <v>55</v>
      </c>
      <c r="B1000" s="17" t="str">
        <f t="shared" si="46"/>
        <v>Equity fund</v>
      </c>
      <c r="C1000" s="20">
        <v>741062.96</v>
      </c>
      <c r="D1000" s="18">
        <v>248304015.98</v>
      </c>
      <c r="E1000" s="18">
        <v>26991301</v>
      </c>
      <c r="F1000" s="18">
        <v>-0.1028</v>
      </c>
      <c r="G1000" s="17">
        <f>IF(D1000=0,"",C1000/D1000)</f>
        <v>0.00298449848696644</v>
      </c>
      <c r="H1000" s="17">
        <f>IF(MOD(ROW()-2,12)=0,"",(D1000/E1000)/(D999/E999)-1)</f>
        <v>-0.22145560389821</v>
      </c>
      <c r="I1000" s="13" t="str">
        <f ca="1" t="array" ref="I1000">IF(MOD(ROW()-1,12)=0,IFERROR(PRODUCT(1+OFFSET(G1000,-11,0,12,1))-1,""),"")</f>
        <v/>
      </c>
      <c r="J1000" s="24">
        <v>43921</v>
      </c>
      <c r="K1000" s="13" t="str">
        <f t="shared" si="47"/>
        <v>March</v>
      </c>
      <c r="L1000" s="13">
        <f t="shared" si="48"/>
        <v>2020</v>
      </c>
    </row>
    <row r="1001" spans="1:12">
      <c r="A1001" s="15" t="s">
        <v>55</v>
      </c>
      <c r="B1001" s="15" t="str">
        <f t="shared" si="46"/>
        <v>Equity fund</v>
      </c>
      <c r="C1001" s="19">
        <v>715573.82</v>
      </c>
      <c r="D1001" s="16">
        <v>279827620.6</v>
      </c>
      <c r="E1001" s="16">
        <v>26991301</v>
      </c>
      <c r="F1001" s="16">
        <v>-0.1028</v>
      </c>
      <c r="G1001" s="15">
        <f>IF(D1001=0,"",C1001/D1001)</f>
        <v>0.00255719509913168</v>
      </c>
      <c r="H1001" s="15">
        <f>IF(MOD(ROW()-2,12)=0,"",(D1001/E1001)/(D1000/E1000)-1)</f>
        <v>0.12695567768239</v>
      </c>
      <c r="I1001" s="13" t="str">
        <f ca="1" t="array" ref="I1001">IF(MOD(ROW()-1,12)=0,IFERROR(PRODUCT(1+OFFSET(G1001,-11,0,12,1))-1,""),"")</f>
        <v/>
      </c>
      <c r="J1001" s="23">
        <v>43951</v>
      </c>
      <c r="K1001" s="13" t="str">
        <f t="shared" si="47"/>
        <v>April</v>
      </c>
      <c r="L1001" s="13">
        <f t="shared" si="48"/>
        <v>2020</v>
      </c>
    </row>
    <row r="1002" spans="1:12">
      <c r="A1002" s="17" t="s">
        <v>55</v>
      </c>
      <c r="B1002" s="17" t="str">
        <f t="shared" si="46"/>
        <v>Equity fund</v>
      </c>
      <c r="C1002" s="20">
        <v>1324101.43</v>
      </c>
      <c r="D1002" s="18">
        <v>390886836.87</v>
      </c>
      <c r="E1002" s="18">
        <v>34244686</v>
      </c>
      <c r="F1002" s="18">
        <v>-0.1028</v>
      </c>
      <c r="G1002" s="17">
        <f>IF(D1002=0,"",C1002/D1002)</f>
        <v>0.00338742905901527</v>
      </c>
      <c r="H1002" s="17">
        <f>IF(MOD(ROW()-2,12)=0,"",(D1002/E1002)/(D1001/E1001)-1)</f>
        <v>0.10100957569728</v>
      </c>
      <c r="I1002" s="13" t="str">
        <f ca="1" t="array" ref="I1002">IF(MOD(ROW()-1,12)=0,IFERROR(PRODUCT(1+OFFSET(G1002,-11,0,12,1))-1,""),"")</f>
        <v/>
      </c>
      <c r="J1002" s="24">
        <v>43982</v>
      </c>
      <c r="K1002" s="13" t="str">
        <f t="shared" si="47"/>
        <v>May</v>
      </c>
      <c r="L1002" s="13">
        <f t="shared" si="48"/>
        <v>2020</v>
      </c>
    </row>
    <row r="1003" spans="1:12">
      <c r="A1003" s="15" t="s">
        <v>55</v>
      </c>
      <c r="B1003" s="15" t="str">
        <f t="shared" si="46"/>
        <v>Equity fund</v>
      </c>
      <c r="C1003" s="19">
        <v>636252.47</v>
      </c>
      <c r="D1003" s="16">
        <v>377662856.42</v>
      </c>
      <c r="E1003" s="16">
        <v>34242958</v>
      </c>
      <c r="F1003" s="16">
        <v>-0.1028</v>
      </c>
      <c r="G1003" s="15">
        <f>IF(D1003=0,"",C1003/D1003)</f>
        <v>0.00168471020960669</v>
      </c>
      <c r="H1003" s="15">
        <f>IF(MOD(ROW()-2,12)=0,"",(D1003/E1003)/(D1002/E1002)-1)</f>
        <v>-0.0337819574109177</v>
      </c>
      <c r="I1003" s="13" t="str">
        <f ca="1" t="array" ref="I1003">IF(MOD(ROW()-1,12)=0,IFERROR(PRODUCT(1+OFFSET(G1003,-11,0,12,1))-1,""),"")</f>
        <v/>
      </c>
      <c r="J1003" s="23">
        <v>44012</v>
      </c>
      <c r="K1003" s="13" t="str">
        <f t="shared" si="47"/>
        <v>June</v>
      </c>
      <c r="L1003" s="13">
        <f t="shared" si="48"/>
        <v>2020</v>
      </c>
    </row>
    <row r="1004" spans="1:12">
      <c r="A1004" s="17" t="s">
        <v>55</v>
      </c>
      <c r="B1004" s="17" t="str">
        <f t="shared" si="46"/>
        <v>Equity fund</v>
      </c>
      <c r="C1004" s="20">
        <v>665055.03</v>
      </c>
      <c r="D1004" s="18">
        <v>377142391.56</v>
      </c>
      <c r="E1004" s="18">
        <v>34242958</v>
      </c>
      <c r="F1004" s="18">
        <v>-0.1028</v>
      </c>
      <c r="G1004" s="17">
        <f>IF(D1004=0,"",C1004/D1004)</f>
        <v>0.00176340566556066</v>
      </c>
      <c r="H1004" s="17">
        <f>IF(MOD(ROW()-2,12)=0,"",(D1004/E1004)/(D1003/E1003)-1)</f>
        <v>-0.00137812032915718</v>
      </c>
      <c r="I1004" s="13" t="str">
        <f ca="1" t="array" ref="I1004">IF(MOD(ROW()-1,12)=0,IFERROR(PRODUCT(1+OFFSET(G1004,-11,0,12,1))-1,""),"")</f>
        <v/>
      </c>
      <c r="J1004" s="24">
        <v>44043</v>
      </c>
      <c r="K1004" s="13" t="str">
        <f t="shared" si="47"/>
        <v>July</v>
      </c>
      <c r="L1004" s="13">
        <f t="shared" si="48"/>
        <v>2020</v>
      </c>
    </row>
    <row r="1005" spans="1:12">
      <c r="A1005" s="15" t="s">
        <v>55</v>
      </c>
      <c r="B1005" s="15" t="str">
        <f t="shared" si="46"/>
        <v>Equity fund</v>
      </c>
      <c r="C1005" s="19">
        <v>661407.34</v>
      </c>
      <c r="D1005" s="16">
        <v>392553336.49</v>
      </c>
      <c r="E1005" s="16">
        <v>34242293</v>
      </c>
      <c r="F1005" s="16">
        <v>-0.1028</v>
      </c>
      <c r="G1005" s="15">
        <f>IF(D1005=0,"",C1005/D1005)</f>
        <v>0.00168488528441497</v>
      </c>
      <c r="H1005" s="15">
        <f>IF(MOD(ROW()-2,12)=0,"",(D1005/E1005)/(D1004/E1004)-1)</f>
        <v>0.0408826184195148</v>
      </c>
      <c r="I1005" s="13" t="str">
        <f ca="1" t="array" ref="I1005">IF(MOD(ROW()-1,12)=0,IFERROR(PRODUCT(1+OFFSET(G1005,-11,0,12,1))-1,""),"")</f>
        <v/>
      </c>
      <c r="J1005" s="23">
        <v>44074</v>
      </c>
      <c r="K1005" s="13" t="str">
        <f t="shared" si="47"/>
        <v>August</v>
      </c>
      <c r="L1005" s="13">
        <f t="shared" si="48"/>
        <v>2020</v>
      </c>
    </row>
    <row r="1006" spans="1:12">
      <c r="A1006" s="17" t="s">
        <v>55</v>
      </c>
      <c r="B1006" s="17" t="str">
        <f t="shared" si="46"/>
        <v>Equity fund</v>
      </c>
      <c r="C1006" s="20">
        <v>657230.68</v>
      </c>
      <c r="D1006" s="18">
        <v>421488141.8</v>
      </c>
      <c r="E1006" s="18">
        <v>34242293</v>
      </c>
      <c r="F1006" s="18">
        <v>-0.1028</v>
      </c>
      <c r="G1006" s="17">
        <f>IF(D1006=0,"",C1006/D1006)</f>
        <v>0.00155931001330961</v>
      </c>
      <c r="H1006" s="17">
        <f>IF(MOD(ROW()-2,12)=0,"",(D1006/E1006)/(D1005/E1005)-1)</f>
        <v>0.0737092329127027</v>
      </c>
      <c r="I1006" s="13" t="str">
        <f ca="1" t="array" ref="I1006">IF(MOD(ROW()-1,12)=0,IFERROR(PRODUCT(1+OFFSET(G1006,-11,0,12,1))-1,""),"")</f>
        <v/>
      </c>
      <c r="J1006" s="24">
        <v>44104</v>
      </c>
      <c r="K1006" s="13" t="str">
        <f t="shared" si="47"/>
        <v>September</v>
      </c>
      <c r="L1006" s="13">
        <f t="shared" si="48"/>
        <v>2020</v>
      </c>
    </row>
    <row r="1007" spans="1:12">
      <c r="A1007" s="15" t="s">
        <v>55</v>
      </c>
      <c r="B1007" s="15" t="str">
        <f t="shared" si="46"/>
        <v>Equity fund</v>
      </c>
      <c r="C1007" s="19">
        <v>757307.34</v>
      </c>
      <c r="D1007" s="16">
        <v>496786124.62</v>
      </c>
      <c r="E1007" s="16">
        <v>34242293</v>
      </c>
      <c r="F1007" s="16">
        <v>-0.1028</v>
      </c>
      <c r="G1007" s="15">
        <f>IF(D1007=0,"",C1007/D1007)</f>
        <v>0.00152441322828667</v>
      </c>
      <c r="H1007" s="15">
        <f>IF(MOD(ROW()-2,12)=0,"",(D1007/E1007)/(D1006/E1006)-1)</f>
        <v>0.178647927076747</v>
      </c>
      <c r="I1007" s="13" t="str">
        <f ca="1" t="array" ref="I1007">IF(MOD(ROW()-1,12)=0,IFERROR(PRODUCT(1+OFFSET(G1007,-11,0,12,1))-1,""),"")</f>
        <v/>
      </c>
      <c r="J1007" s="23">
        <v>44135</v>
      </c>
      <c r="K1007" s="13" t="str">
        <f t="shared" si="47"/>
        <v>October</v>
      </c>
      <c r="L1007" s="13">
        <f t="shared" si="48"/>
        <v>2020</v>
      </c>
    </row>
    <row r="1008" spans="1:12">
      <c r="A1008" s="17" t="s">
        <v>55</v>
      </c>
      <c r="B1008" s="17" t="str">
        <f t="shared" si="46"/>
        <v>Equity fund</v>
      </c>
      <c r="C1008" s="20">
        <v>268474.58</v>
      </c>
      <c r="D1008" s="18">
        <v>538876937.98</v>
      </c>
      <c r="E1008" s="18">
        <v>34242293</v>
      </c>
      <c r="F1008" s="18">
        <v>-0.1028</v>
      </c>
      <c r="G1008" s="17">
        <f>IF(D1008=0,"",C1008/D1008)</f>
        <v>0.000498211300350664</v>
      </c>
      <c r="H1008" s="17">
        <f>IF(MOD(ROW()-2,12)=0,"",(D1008/E1008)/(D1007/E1007)-1)</f>
        <v>0.0847262257821633</v>
      </c>
      <c r="I1008" s="13" t="str">
        <f ca="1" t="array" ref="I1008">IF(MOD(ROW()-1,12)=0,IFERROR(PRODUCT(1+OFFSET(G1008,-11,0,12,1))-1,""),"")</f>
        <v/>
      </c>
      <c r="J1008" s="24">
        <v>44165</v>
      </c>
      <c r="K1008" s="13" t="str">
        <f t="shared" si="47"/>
        <v>November</v>
      </c>
      <c r="L1008" s="13">
        <f t="shared" si="48"/>
        <v>2020</v>
      </c>
    </row>
    <row r="1009" spans="1:12">
      <c r="A1009" s="15" t="s">
        <v>55</v>
      </c>
      <c r="B1009" s="15" t="str">
        <f t="shared" si="46"/>
        <v>Equity fund</v>
      </c>
      <c r="C1009" s="19">
        <v>2478239.03</v>
      </c>
      <c r="D1009" s="16">
        <v>557672049.64</v>
      </c>
      <c r="E1009" s="16">
        <v>34242293</v>
      </c>
      <c r="F1009" s="16">
        <v>-0.1028</v>
      </c>
      <c r="G1009" s="15">
        <f>IF(D1009=0,"",C1009/D1009)</f>
        <v>0.00444390037406358</v>
      </c>
      <c r="H1009" s="15">
        <f>IF(MOD(ROW()-2,12)=0,"",(D1009/E1009)/(D1008/E1008)-1)</f>
        <v>0.0348783002858761</v>
      </c>
      <c r="I1009" s="13">
        <f ca="1" t="array" ref="I1009">IF(MOD(ROW()-1,12)=0,IFERROR(PRODUCT(1+OFFSET(G1009,-11,0,12,1))-1,""),"")</f>
        <v>0.0288123535183529</v>
      </c>
      <c r="J1009" s="23">
        <v>44196</v>
      </c>
      <c r="K1009" s="13" t="str">
        <f t="shared" si="47"/>
        <v>December</v>
      </c>
      <c r="L1009" s="13">
        <f t="shared" si="48"/>
        <v>2020</v>
      </c>
    </row>
    <row r="1010" spans="1:12">
      <c r="A1010" s="15" t="s">
        <v>56</v>
      </c>
      <c r="B1010" s="15" t="str">
        <f t="shared" si="46"/>
        <v>Cash/Money Market Fund</v>
      </c>
      <c r="C1010" s="16">
        <v>884969.99</v>
      </c>
      <c r="D1010" s="16">
        <v>618762846.64</v>
      </c>
      <c r="E1010" s="16">
        <v>65883358.8</v>
      </c>
      <c r="F1010" s="16">
        <v>0.1208</v>
      </c>
      <c r="G1010" s="15">
        <f>IF(D1010=0,"",C1010/D1010)</f>
        <v>0.00143022483461241</v>
      </c>
      <c r="H1010" s="15" t="str">
        <f>IF(MOD(ROW()-2,12)=0,"",(D1010/E1010)/(D1009/E1009)-1)</f>
        <v/>
      </c>
      <c r="I1010" s="13" t="str">
        <f ca="1" t="array" ref="I1010">IF(MOD(ROW()-1,12)=0,IFERROR(PRODUCT(1+OFFSET(G1010,-11,0,12,1))-1,""),"")</f>
        <v/>
      </c>
      <c r="J1010" s="23">
        <v>45291</v>
      </c>
      <c r="K1010" s="13" t="str">
        <f t="shared" si="47"/>
        <v>December</v>
      </c>
      <c r="L1010" s="13">
        <f t="shared" si="48"/>
        <v>2023</v>
      </c>
    </row>
    <row r="1011" spans="1:12">
      <c r="A1011" s="17" t="s">
        <v>56</v>
      </c>
      <c r="B1011" s="17" t="str">
        <f t="shared" si="46"/>
        <v>Cash/Money Market Fund</v>
      </c>
      <c r="C1011" s="18">
        <v>887692.08</v>
      </c>
      <c r="D1011" s="18">
        <v>827396867.52</v>
      </c>
      <c r="E1011" s="18">
        <v>70447458.7</v>
      </c>
      <c r="F1011" s="18">
        <v>0.1208</v>
      </c>
      <c r="G1011" s="17">
        <f>IF(D1011=0,"",C1011/D1011)</f>
        <v>0.00107287338742377</v>
      </c>
      <c r="H1011" s="17">
        <f>IF(MOD(ROW()-2,12)=0,"",(D1011/E1011)/(D1010/E1010)-1)</f>
        <v>0.250547073648846</v>
      </c>
      <c r="I1011" s="13" t="str">
        <f ca="1" t="array" ref="I1011">IF(MOD(ROW()-1,12)=0,IFERROR(PRODUCT(1+OFFSET(G1011,-11,0,12,1))-1,""),"")</f>
        <v/>
      </c>
      <c r="J1011" s="24">
        <v>45260</v>
      </c>
      <c r="K1011" s="13" t="str">
        <f t="shared" si="47"/>
        <v>November</v>
      </c>
      <c r="L1011" s="13">
        <f t="shared" si="48"/>
        <v>2023</v>
      </c>
    </row>
    <row r="1012" spans="1:12">
      <c r="A1012" s="15" t="s">
        <v>56</v>
      </c>
      <c r="B1012" s="15" t="str">
        <f t="shared" si="46"/>
        <v>Cash/Money Market Fund</v>
      </c>
      <c r="C1012" s="16">
        <v>957883.56</v>
      </c>
      <c r="D1012" s="16">
        <v>673147621.21</v>
      </c>
      <c r="E1012" s="16">
        <v>74007069.7</v>
      </c>
      <c r="F1012" s="16">
        <v>0.1208</v>
      </c>
      <c r="G1012" s="15">
        <f>IF(D1012=0,"",C1012/D1012)</f>
        <v>0.00142299182202884</v>
      </c>
      <c r="H1012" s="15">
        <f>IF(MOD(ROW()-2,12)=0,"",(D1012/E1012)/(D1011/E1011)-1)</f>
        <v>-0.225558592726462</v>
      </c>
      <c r="I1012" s="13" t="str">
        <f ca="1" t="array" ref="I1012">IF(MOD(ROW()-1,12)=0,IFERROR(PRODUCT(1+OFFSET(G1012,-11,0,12,1))-1,""),"")</f>
        <v/>
      </c>
      <c r="J1012" s="23">
        <v>45230</v>
      </c>
      <c r="K1012" s="13" t="str">
        <f t="shared" si="47"/>
        <v>October</v>
      </c>
      <c r="L1012" s="13">
        <f t="shared" si="48"/>
        <v>2023</v>
      </c>
    </row>
    <row r="1013" spans="1:12">
      <c r="A1013" s="17" t="s">
        <v>56</v>
      </c>
      <c r="B1013" s="17" t="str">
        <f t="shared" si="46"/>
        <v>Cash/Money Market Fund</v>
      </c>
      <c r="C1013" s="18">
        <v>720041.73</v>
      </c>
      <c r="D1013" s="18">
        <v>597009409.24</v>
      </c>
      <c r="E1013" s="18">
        <v>77620304.8</v>
      </c>
      <c r="F1013" s="18">
        <v>0.1208</v>
      </c>
      <c r="G1013" s="17">
        <f>IF(D1013=0,"",C1013/D1013)</f>
        <v>0.00120608104136352</v>
      </c>
      <c r="H1013" s="17">
        <f>IF(MOD(ROW()-2,12)=0,"",(D1013/E1013)/(D1012/E1012)-1)</f>
        <v>-0.154392696236757</v>
      </c>
      <c r="I1013" s="13" t="str">
        <f ca="1" t="array" ref="I1013">IF(MOD(ROW()-1,12)=0,IFERROR(PRODUCT(1+OFFSET(G1013,-11,0,12,1))-1,""),"")</f>
        <v/>
      </c>
      <c r="J1013" s="24">
        <v>45199</v>
      </c>
      <c r="K1013" s="13" t="str">
        <f t="shared" si="47"/>
        <v>September</v>
      </c>
      <c r="L1013" s="13">
        <f t="shared" si="48"/>
        <v>2023</v>
      </c>
    </row>
    <row r="1014" spans="1:12">
      <c r="A1014" s="15" t="s">
        <v>56</v>
      </c>
      <c r="B1014" s="15" t="str">
        <f t="shared" si="46"/>
        <v>Cash/Money Market Fund</v>
      </c>
      <c r="C1014" s="16">
        <v>989489.77</v>
      </c>
      <c r="D1014" s="16">
        <v>729392385.76</v>
      </c>
      <c r="E1014" s="16">
        <v>71979504.8</v>
      </c>
      <c r="F1014" s="16">
        <v>0.1208</v>
      </c>
      <c r="G1014" s="15">
        <f>IF(D1014=0,"",C1014/D1014)</f>
        <v>0.0013565945975279</v>
      </c>
      <c r="H1014" s="15">
        <f>IF(MOD(ROW()-2,12)=0,"",(D1014/E1014)/(D1013/E1013)-1)</f>
        <v>0.317487607019722</v>
      </c>
      <c r="I1014" s="13" t="str">
        <f ca="1" t="array" ref="I1014">IF(MOD(ROW()-1,12)=0,IFERROR(PRODUCT(1+OFFSET(G1014,-11,0,12,1))-1,""),"")</f>
        <v/>
      </c>
      <c r="J1014" s="23">
        <v>45169</v>
      </c>
      <c r="K1014" s="13" t="str">
        <f t="shared" si="47"/>
        <v>August</v>
      </c>
      <c r="L1014" s="13">
        <f t="shared" si="48"/>
        <v>2023</v>
      </c>
    </row>
    <row r="1015" spans="1:12">
      <c r="A1015" s="17" t="s">
        <v>56</v>
      </c>
      <c r="B1015" s="17" t="str">
        <f t="shared" si="46"/>
        <v>Cash/Money Market Fund</v>
      </c>
      <c r="C1015" s="18">
        <v>950888.37</v>
      </c>
      <c r="D1015" s="18">
        <v>752569128.62</v>
      </c>
      <c r="E1015" s="18">
        <v>69146926.8</v>
      </c>
      <c r="F1015" s="18">
        <v>0.1208</v>
      </c>
      <c r="G1015" s="17">
        <f>IF(D1015=0,"",C1015/D1015)</f>
        <v>0.00126352295601556</v>
      </c>
      <c r="H1015" s="17">
        <f>IF(MOD(ROW()-2,12)=0,"",(D1015/E1015)/(D1014/E1014)-1)</f>
        <v>0.0740417049277713</v>
      </c>
      <c r="I1015" s="13" t="str">
        <f ca="1" t="array" ref="I1015">IF(MOD(ROW()-1,12)=0,IFERROR(PRODUCT(1+OFFSET(G1015,-11,0,12,1))-1,""),"")</f>
        <v/>
      </c>
      <c r="J1015" s="24">
        <v>45138</v>
      </c>
      <c r="K1015" s="13" t="str">
        <f t="shared" si="47"/>
        <v>July</v>
      </c>
      <c r="L1015" s="13">
        <f t="shared" si="48"/>
        <v>2023</v>
      </c>
    </row>
    <row r="1016" spans="1:12">
      <c r="A1016" s="15" t="s">
        <v>56</v>
      </c>
      <c r="B1016" s="15" t="str">
        <f t="shared" si="46"/>
        <v>Cash/Money Market Fund</v>
      </c>
      <c r="C1016" s="16">
        <v>884969.99</v>
      </c>
      <c r="D1016" s="16">
        <v>691458984.12</v>
      </c>
      <c r="E1016" s="16">
        <v>65883358.8</v>
      </c>
      <c r="F1016" s="16">
        <v>0.1208</v>
      </c>
      <c r="G1016" s="15">
        <f>IF(D1016=0,"",C1016/D1016)</f>
        <v>0.00127985897981538</v>
      </c>
      <c r="H1016" s="15">
        <f>IF(MOD(ROW()-2,12)=0,"",(D1016/E1016)/(D1015/E1015)-1)</f>
        <v>-0.0356888779287209</v>
      </c>
      <c r="I1016" s="13" t="str">
        <f ca="1" t="array" ref="I1016">IF(MOD(ROW()-1,12)=0,IFERROR(PRODUCT(1+OFFSET(G1016,-11,0,12,1))-1,""),"")</f>
        <v/>
      </c>
      <c r="J1016" s="23">
        <v>45107</v>
      </c>
      <c r="K1016" s="13" t="str">
        <f t="shared" si="47"/>
        <v>June</v>
      </c>
      <c r="L1016" s="13">
        <f t="shared" si="48"/>
        <v>2023</v>
      </c>
    </row>
    <row r="1017" spans="1:12">
      <c r="A1017" s="17" t="s">
        <v>56</v>
      </c>
      <c r="B1017" s="17" t="str">
        <f t="shared" si="46"/>
        <v>Cash/Money Market Fund</v>
      </c>
      <c r="C1017" s="18">
        <v>865409.97</v>
      </c>
      <c r="D1017" s="18">
        <v>646197268.04</v>
      </c>
      <c r="E1017" s="18">
        <v>61635010</v>
      </c>
      <c r="F1017" s="18">
        <v>0.1208</v>
      </c>
      <c r="G1017" s="17">
        <f>IF(D1017=0,"",C1017/D1017)</f>
        <v>0.00133923495626173</v>
      </c>
      <c r="H1017" s="17">
        <f>IF(MOD(ROW()-2,12)=0,"",(D1017/E1017)/(D1016/E1016)-1)</f>
        <v>-0.00104263105016489</v>
      </c>
      <c r="I1017" s="13" t="str">
        <f ca="1" t="array" ref="I1017">IF(MOD(ROW()-1,12)=0,IFERROR(PRODUCT(1+OFFSET(G1017,-11,0,12,1))-1,""),"")</f>
        <v/>
      </c>
      <c r="J1017" s="24">
        <v>45077</v>
      </c>
      <c r="K1017" s="13" t="str">
        <f t="shared" si="47"/>
        <v>May</v>
      </c>
      <c r="L1017" s="13">
        <f t="shared" si="48"/>
        <v>2023</v>
      </c>
    </row>
    <row r="1018" spans="1:12">
      <c r="A1018" s="15" t="s">
        <v>56</v>
      </c>
      <c r="B1018" s="15" t="str">
        <f t="shared" si="46"/>
        <v>Cash/Money Market Fund</v>
      </c>
      <c r="C1018" s="16">
        <v>884969.99</v>
      </c>
      <c r="D1018" s="16">
        <v>667140026.09</v>
      </c>
      <c r="E1018" s="16">
        <v>63884642</v>
      </c>
      <c r="F1018" s="16">
        <v>0.1208</v>
      </c>
      <c r="G1018" s="15">
        <f>IF(D1018=0,"",C1018/D1018)</f>
        <v>0.00132651310877968</v>
      </c>
      <c r="H1018" s="15">
        <f>IF(MOD(ROW()-2,12)=0,"",(D1018/E1018)/(D1017/E1017)-1)</f>
        <v>-0.00394599657276473</v>
      </c>
      <c r="I1018" s="13" t="str">
        <f ca="1" t="array" ref="I1018">IF(MOD(ROW()-1,12)=0,IFERROR(PRODUCT(1+OFFSET(G1018,-11,0,12,1))-1,""),"")</f>
        <v/>
      </c>
      <c r="J1018" s="23">
        <v>45046</v>
      </c>
      <c r="K1018" s="13" t="str">
        <f t="shared" si="47"/>
        <v>April</v>
      </c>
      <c r="L1018" s="13">
        <f t="shared" si="48"/>
        <v>2023</v>
      </c>
    </row>
    <row r="1019" spans="1:12">
      <c r="A1019" s="17" t="s">
        <v>56</v>
      </c>
      <c r="B1019" s="17" t="str">
        <f t="shared" si="46"/>
        <v>Cash/Money Market Fund</v>
      </c>
      <c r="C1019" s="18">
        <v>941469.35</v>
      </c>
      <c r="D1019" s="18">
        <v>700757720.4</v>
      </c>
      <c r="E1019" s="18">
        <v>67430007</v>
      </c>
      <c r="F1019" s="18">
        <v>0.1208</v>
      </c>
      <c r="G1019" s="17">
        <f>IF(D1019=0,"",C1019/D1019)</f>
        <v>0.00134350193025715</v>
      </c>
      <c r="H1019" s="17">
        <f>IF(MOD(ROW()-2,12)=0,"",(D1019/E1019)/(D1018/E1018)-1)</f>
        <v>-0.00483715219260084</v>
      </c>
      <c r="I1019" s="13" t="str">
        <f ca="1" t="array" ref="I1019">IF(MOD(ROW()-1,12)=0,IFERROR(PRODUCT(1+OFFSET(G1019,-11,0,12,1))-1,""),"")</f>
        <v/>
      </c>
      <c r="J1019" s="24">
        <v>45016</v>
      </c>
      <c r="K1019" s="13" t="str">
        <f t="shared" si="47"/>
        <v>March</v>
      </c>
      <c r="L1019" s="13">
        <f t="shared" si="48"/>
        <v>2023</v>
      </c>
    </row>
    <row r="1020" spans="1:12">
      <c r="A1020" s="15" t="s">
        <v>56</v>
      </c>
      <c r="B1020" s="15" t="str">
        <f t="shared" si="46"/>
        <v>Cash/Money Market Fund</v>
      </c>
      <c r="C1020" s="16">
        <v>726787.4</v>
      </c>
      <c r="D1020" s="16">
        <v>692832969.63</v>
      </c>
      <c r="E1020" s="16">
        <v>67172322</v>
      </c>
      <c r="F1020" s="16">
        <v>0.1208</v>
      </c>
      <c r="G1020" s="15">
        <f>IF(D1020=0,"",C1020/D1020)</f>
        <v>0.0010490081042017</v>
      </c>
      <c r="H1020" s="15">
        <f>IF(MOD(ROW()-2,12)=0,"",(D1020/E1020)/(D1019/E1019)-1)</f>
        <v>-0.00751603564896441</v>
      </c>
      <c r="I1020" s="13" t="str">
        <f ca="1" t="array" ref="I1020">IF(MOD(ROW()-1,12)=0,IFERROR(PRODUCT(1+OFFSET(G1020,-11,0,12,1))-1,""),"")</f>
        <v/>
      </c>
      <c r="J1020" s="23">
        <v>44985</v>
      </c>
      <c r="K1020" s="13" t="str">
        <f t="shared" si="47"/>
        <v>February</v>
      </c>
      <c r="L1020" s="13">
        <f t="shared" si="48"/>
        <v>2023</v>
      </c>
    </row>
    <row r="1021" spans="1:12">
      <c r="A1021" s="17" t="s">
        <v>56</v>
      </c>
      <c r="B1021" s="17" t="str">
        <f t="shared" si="46"/>
        <v>Cash/Money Market Fund</v>
      </c>
      <c r="C1021" s="18">
        <v>898057.1</v>
      </c>
      <c r="D1021" s="18">
        <v>677590084.76</v>
      </c>
      <c r="E1021" s="18">
        <v>66292341</v>
      </c>
      <c r="F1021" s="18">
        <v>0.1208</v>
      </c>
      <c r="G1021" s="17">
        <f>IF(D1021=0,"",C1021/D1021)</f>
        <v>0.00132536930542319</v>
      </c>
      <c r="H1021" s="17">
        <f>IF(MOD(ROW()-2,12)=0,"",(D1021/E1021)/(D1020/E1020)-1)</f>
        <v>-0.00901860341561367</v>
      </c>
      <c r="I1021" s="13">
        <f ca="1" t="array" ref="I1021">IF(MOD(ROW()-1,12)=0,IFERROR(PRODUCT(1+OFFSET(G1021,-11,0,12,1))-1,""),"")</f>
        <v>0.0155250816864052</v>
      </c>
      <c r="J1021" s="24">
        <v>44957</v>
      </c>
      <c r="K1021" s="13" t="str">
        <f t="shared" si="47"/>
        <v>January</v>
      </c>
      <c r="L1021" s="13">
        <f t="shared" si="48"/>
        <v>2023</v>
      </c>
    </row>
    <row r="1022" spans="1:12">
      <c r="A1022" s="15" t="s">
        <v>56</v>
      </c>
      <c r="B1022" s="15" t="str">
        <f t="shared" si="46"/>
        <v>Cash/Money Market Fund</v>
      </c>
      <c r="C1022" s="16">
        <v>881199.97</v>
      </c>
      <c r="D1022" s="16">
        <v>652709052.73</v>
      </c>
      <c r="E1022" s="16">
        <v>63631313</v>
      </c>
      <c r="F1022" s="16">
        <v>0.12185</v>
      </c>
      <c r="G1022" s="15">
        <f>IF(D1022=0,"",C1022/D1022)</f>
        <v>0.00135006549444093</v>
      </c>
      <c r="H1022" s="15" t="str">
        <f>IF(MOD(ROW()-2,12)=0,"",(D1022/E1022)/(D1021/E1021)-1)</f>
        <v/>
      </c>
      <c r="I1022" s="13" t="str">
        <f ca="1" t="array" ref="I1022">IF(MOD(ROW()-1,12)=0,IFERROR(PRODUCT(1+OFFSET(G1022,-11,0,12,1))-1,""),"")</f>
        <v/>
      </c>
      <c r="J1022" s="23">
        <v>44926</v>
      </c>
      <c r="K1022" s="13" t="str">
        <f t="shared" si="47"/>
        <v>December</v>
      </c>
      <c r="L1022" s="13">
        <f t="shared" si="48"/>
        <v>2022</v>
      </c>
    </row>
    <row r="1023" spans="1:12">
      <c r="A1023" s="17" t="s">
        <v>56</v>
      </c>
      <c r="B1023" s="17" t="str">
        <f t="shared" si="46"/>
        <v>Cash/Money Market Fund</v>
      </c>
      <c r="C1023" s="18">
        <v>909668.31</v>
      </c>
      <c r="D1023" s="18">
        <v>672528316.12</v>
      </c>
      <c r="E1023" s="18">
        <v>64911880</v>
      </c>
      <c r="F1023" s="18">
        <v>0.12185</v>
      </c>
      <c r="G1023" s="17">
        <f>IF(D1023=0,"",C1023/D1023)</f>
        <v>0.00135260967931897</v>
      </c>
      <c r="H1023" s="17">
        <f>IF(MOD(ROW()-2,12)=0,"",(D1023/E1023)/(D1022/E1022)-1)</f>
        <v>0.0100378195806345</v>
      </c>
      <c r="I1023" s="13" t="str">
        <f ca="1" t="array" ref="I1023">IF(MOD(ROW()-1,12)=0,IFERROR(PRODUCT(1+OFFSET(G1023,-11,0,12,1))-1,""),"")</f>
        <v/>
      </c>
      <c r="J1023" s="24">
        <v>44895</v>
      </c>
      <c r="K1023" s="13" t="str">
        <f t="shared" si="47"/>
        <v>November</v>
      </c>
      <c r="L1023" s="13">
        <f t="shared" si="48"/>
        <v>2022</v>
      </c>
    </row>
    <row r="1024" spans="1:12">
      <c r="A1024" s="15" t="s">
        <v>56</v>
      </c>
      <c r="B1024" s="15" t="str">
        <f t="shared" si="46"/>
        <v>Cash/Money Market Fund</v>
      </c>
      <c r="C1024" s="16">
        <v>1275579.01</v>
      </c>
      <c r="D1024" s="16">
        <v>700674945</v>
      </c>
      <c r="E1024" s="16">
        <v>64911880</v>
      </c>
      <c r="F1024" s="16">
        <v>0.12185</v>
      </c>
      <c r="G1024" s="15">
        <f>IF(D1024=0,"",C1024/D1024)</f>
        <v>0.00182050038909269</v>
      </c>
      <c r="H1024" s="15">
        <f>IF(MOD(ROW()-2,12)=0,"",(D1024/E1024)/(D1023/E1023)-1)</f>
        <v>0.0418519610332329</v>
      </c>
      <c r="I1024" s="13" t="str">
        <f ca="1" t="array" ref="I1024">IF(MOD(ROW()-1,12)=0,IFERROR(PRODUCT(1+OFFSET(G1024,-11,0,12,1))-1,""),"")</f>
        <v/>
      </c>
      <c r="J1024" s="23">
        <v>44865</v>
      </c>
      <c r="K1024" s="13" t="str">
        <f t="shared" si="47"/>
        <v>October</v>
      </c>
      <c r="L1024" s="13">
        <f t="shared" si="48"/>
        <v>2022</v>
      </c>
    </row>
    <row r="1025" spans="1:12">
      <c r="A1025" s="17" t="s">
        <v>56</v>
      </c>
      <c r="B1025" s="17" t="str">
        <f t="shared" si="46"/>
        <v>Cash/Money Market Fund</v>
      </c>
      <c r="C1025" s="18">
        <v>774979.88</v>
      </c>
      <c r="D1025" s="18">
        <v>794649563.09</v>
      </c>
      <c r="E1025" s="18">
        <v>78235899</v>
      </c>
      <c r="F1025" s="18">
        <v>0.12185</v>
      </c>
      <c r="G1025" s="17">
        <f>IF(D1025=0,"",C1025/D1025)</f>
        <v>0.000975247349267375</v>
      </c>
      <c r="H1025" s="17">
        <f>IF(MOD(ROW()-2,12)=0,"",(D1025/E1025)/(D1024/E1024)-1)</f>
        <v>-0.0590269807321028</v>
      </c>
      <c r="I1025" s="13" t="str">
        <f ca="1" t="array" ref="I1025">IF(MOD(ROW()-1,12)=0,IFERROR(PRODUCT(1+OFFSET(G1025,-11,0,12,1))-1,""),"")</f>
        <v/>
      </c>
      <c r="J1025" s="24">
        <v>44834</v>
      </c>
      <c r="K1025" s="13" t="str">
        <f t="shared" si="47"/>
        <v>September</v>
      </c>
      <c r="L1025" s="13">
        <f t="shared" si="48"/>
        <v>2022</v>
      </c>
    </row>
    <row r="1026" spans="1:12">
      <c r="A1026" s="15" t="s">
        <v>56</v>
      </c>
      <c r="B1026" s="15" t="str">
        <f t="shared" ref="B1026:B1089" si="49">IF(OR(ISNUMBER(SEARCH("money market",A1026)),ISNUMBER(SEARCH("mmf",A1026)),ISNUMBER(SEARCH("cash fund",A1026))),"Cash/Money Market Fund",IF(OR(ISNUMBER(SEARCH("bond",A1026)),ISNUMBER(SEARCH("debt",A1026))),"Bond fund",IF(ISNUMBER(SEARCH("equity",A1026)),"Equity fund",IF(ISNUMBER(SEARCH("growth",A1026)),"Growth fund",IF(ISNUMBER(SEARCH("infrastructural",A1026)),"Infrastructure fund",IF(ISNUMBER(SEARCH("income",A1026)),"Income fund",IF(ISNUMBER(SEARCH("fixed income",A1026)),"Fixed Income fund",IF(OR(ISNUMBER(SEARCH("real estate",A1026)),ISNUMBER(SEARCH("riet",A1026))),"Real Estate fund","Ethical fund"))))))))</f>
        <v>Cash/Money Market Fund</v>
      </c>
      <c r="C1026" s="16">
        <v>888529.89</v>
      </c>
      <c r="D1026" s="16">
        <v>703436784.08</v>
      </c>
      <c r="E1026" s="16">
        <v>67366545</v>
      </c>
      <c r="F1026" s="16">
        <v>0.12185</v>
      </c>
      <c r="G1026" s="15">
        <f>IF(D1026=0,"",C1026/D1026)</f>
        <v>0.00126312685106747</v>
      </c>
      <c r="H1026" s="15">
        <f>IF(MOD(ROW()-2,12)=0,"",(D1026/E1026)/(D1025/E1025)-1)</f>
        <v>0.0280428777458661</v>
      </c>
      <c r="I1026" s="13" t="str">
        <f ca="1" t="array" ref="I1026">IF(MOD(ROW()-1,12)=0,IFERROR(PRODUCT(1+OFFSET(G1026,-11,0,12,1))-1,""),"")</f>
        <v/>
      </c>
      <c r="J1026" s="23">
        <v>44804</v>
      </c>
      <c r="K1026" s="13" t="str">
        <f t="shared" ref="K1026:K1089" si="50">TEXT(J1026,"mmmm")</f>
        <v>August</v>
      </c>
      <c r="L1026" s="13">
        <f t="shared" ref="L1026:L1089" si="51">YEAR(J1026)</f>
        <v>2022</v>
      </c>
    </row>
    <row r="1027" spans="1:12">
      <c r="A1027" s="17" t="s">
        <v>56</v>
      </c>
      <c r="B1027" s="17" t="str">
        <f t="shared" si="49"/>
        <v>Cash/Money Market Fund</v>
      </c>
      <c r="C1027" s="18">
        <v>2803040.98</v>
      </c>
      <c r="D1027" s="18">
        <v>706161972.53</v>
      </c>
      <c r="E1027" s="18">
        <v>69973039</v>
      </c>
      <c r="F1027" s="18">
        <v>0.12185</v>
      </c>
      <c r="G1027" s="17">
        <f>IF(D1027=0,"",C1027/D1027)</f>
        <v>0.00396940233124904</v>
      </c>
      <c r="H1027" s="17">
        <f>IF(MOD(ROW()-2,12)=0,"",(D1027/E1027)/(D1026/E1026)-1)</f>
        <v>-0.0335201803152398</v>
      </c>
      <c r="I1027" s="13" t="str">
        <f ca="1" t="array" ref="I1027">IF(MOD(ROW()-1,12)=0,IFERROR(PRODUCT(1+OFFSET(G1027,-11,0,12,1))-1,""),"")</f>
        <v/>
      </c>
      <c r="J1027" s="24">
        <v>44773</v>
      </c>
      <c r="K1027" s="13" t="str">
        <f t="shared" si="50"/>
        <v>July</v>
      </c>
      <c r="L1027" s="13">
        <f t="shared" si="51"/>
        <v>2022</v>
      </c>
    </row>
    <row r="1028" spans="1:12">
      <c r="A1028" s="15" t="s">
        <v>56</v>
      </c>
      <c r="B1028" s="15" t="str">
        <f t="shared" si="49"/>
        <v>Cash/Money Market Fund</v>
      </c>
      <c r="C1028" s="16">
        <v>909134.13</v>
      </c>
      <c r="D1028" s="16">
        <v>751150236.35</v>
      </c>
      <c r="E1028" s="16">
        <v>74345069</v>
      </c>
      <c r="F1028" s="16">
        <v>0.12185</v>
      </c>
      <c r="G1028" s="15">
        <f>IF(D1028=0,"",C1028/D1028)</f>
        <v>0.00121032263055348</v>
      </c>
      <c r="H1028" s="15">
        <f>IF(MOD(ROW()-2,12)=0,"",(D1028/E1028)/(D1027/E1027)-1)</f>
        <v>0.00115437336922675</v>
      </c>
      <c r="I1028" s="13" t="str">
        <f ca="1" t="array" ref="I1028">IF(MOD(ROW()-1,12)=0,IFERROR(PRODUCT(1+OFFSET(G1028,-11,0,12,1))-1,""),"")</f>
        <v/>
      </c>
      <c r="J1028" s="23">
        <v>44742</v>
      </c>
      <c r="K1028" s="13" t="str">
        <f t="shared" si="50"/>
        <v>June</v>
      </c>
      <c r="L1028" s="13">
        <f t="shared" si="51"/>
        <v>2022</v>
      </c>
    </row>
    <row r="1029" spans="1:12">
      <c r="A1029" s="17" t="s">
        <v>56</v>
      </c>
      <c r="B1029" s="17" t="str">
        <f t="shared" si="49"/>
        <v>Cash/Money Market Fund</v>
      </c>
      <c r="C1029" s="18">
        <v>778363.61</v>
      </c>
      <c r="D1029" s="18">
        <v>773486020.44</v>
      </c>
      <c r="E1029" s="18">
        <v>76863911</v>
      </c>
      <c r="F1029" s="18">
        <v>0.12185</v>
      </c>
      <c r="G1029" s="17">
        <f>IF(D1029=0,"",C1029/D1029)</f>
        <v>0.00100630598282465</v>
      </c>
      <c r="H1029" s="17">
        <f>IF(MOD(ROW()-2,12)=0,"",(D1029/E1029)/(D1028/E1028)-1)</f>
        <v>-0.00400914458009416</v>
      </c>
      <c r="I1029" s="13" t="str">
        <f ca="1" t="array" ref="I1029">IF(MOD(ROW()-1,12)=0,IFERROR(PRODUCT(1+OFFSET(G1029,-11,0,12,1))-1,""),"")</f>
        <v/>
      </c>
      <c r="J1029" s="24">
        <v>44712</v>
      </c>
      <c r="K1029" s="13" t="str">
        <f t="shared" si="50"/>
        <v>May</v>
      </c>
      <c r="L1029" s="13">
        <f t="shared" si="51"/>
        <v>2022</v>
      </c>
    </row>
    <row r="1030" spans="1:12">
      <c r="A1030" s="15" t="s">
        <v>56</v>
      </c>
      <c r="B1030" s="15" t="str">
        <f t="shared" si="49"/>
        <v>Cash/Money Market Fund</v>
      </c>
      <c r="C1030" s="16">
        <v>726036.75</v>
      </c>
      <c r="D1030" s="16">
        <v>707367834.69</v>
      </c>
      <c r="E1030" s="16">
        <v>70525112</v>
      </c>
      <c r="F1030" s="16">
        <v>0.12185</v>
      </c>
      <c r="G1030" s="15">
        <f>IF(D1030=0,"",C1030/D1030)</f>
        <v>0.00102639208965189</v>
      </c>
      <c r="H1030" s="15">
        <f>IF(MOD(ROW()-2,12)=0,"",(D1030/E1030)/(D1029/E1029)-1)</f>
        <v>-0.00328376377660755</v>
      </c>
      <c r="I1030" s="13" t="str">
        <f ca="1" t="array" ref="I1030">IF(MOD(ROW()-1,12)=0,IFERROR(PRODUCT(1+OFFSET(G1030,-11,0,12,1))-1,""),"")</f>
        <v/>
      </c>
      <c r="J1030" s="23">
        <v>44681</v>
      </c>
      <c r="K1030" s="13" t="str">
        <f t="shared" si="50"/>
        <v>April</v>
      </c>
      <c r="L1030" s="13">
        <f t="shared" si="51"/>
        <v>2022</v>
      </c>
    </row>
    <row r="1031" spans="1:12">
      <c r="A1031" s="17" t="s">
        <v>56</v>
      </c>
      <c r="B1031" s="17" t="str">
        <f t="shared" si="49"/>
        <v>Cash/Money Market Fund</v>
      </c>
      <c r="C1031" s="18">
        <v>1155335.85</v>
      </c>
      <c r="D1031" s="18">
        <v>809321967.15</v>
      </c>
      <c r="E1031" s="18">
        <v>80749484</v>
      </c>
      <c r="F1031" s="18">
        <v>0.12185</v>
      </c>
      <c r="G1031" s="17">
        <f>IF(D1031=0,"",C1031/D1031)</f>
        <v>0.00142753551354658</v>
      </c>
      <c r="H1031" s="17">
        <f>IF(MOD(ROW()-2,12)=0,"",(D1031/E1031)/(D1030/E1030)-1)</f>
        <v>-0.000736442152890371</v>
      </c>
      <c r="I1031" s="13" t="str">
        <f ca="1" t="array" ref="I1031">IF(MOD(ROW()-1,12)=0,IFERROR(PRODUCT(1+OFFSET(G1031,-11,0,12,1))-1,""),"")</f>
        <v/>
      </c>
      <c r="J1031" s="24">
        <v>44651</v>
      </c>
      <c r="K1031" s="13" t="str">
        <f t="shared" si="50"/>
        <v>March</v>
      </c>
      <c r="L1031" s="13">
        <f t="shared" si="51"/>
        <v>2022</v>
      </c>
    </row>
    <row r="1032" spans="1:12">
      <c r="A1032" s="15" t="s">
        <v>56</v>
      </c>
      <c r="B1032" s="15" t="str">
        <f t="shared" si="49"/>
        <v>Cash/Money Market Fund</v>
      </c>
      <c r="C1032" s="16">
        <v>731480.17</v>
      </c>
      <c r="D1032" s="16">
        <v>758362436.93</v>
      </c>
      <c r="E1032" s="16">
        <v>74444989</v>
      </c>
      <c r="F1032" s="16">
        <v>0.12185</v>
      </c>
      <c r="G1032" s="15">
        <f>IF(D1032=0,"",C1032/D1032)</f>
        <v>0.0009645522172237</v>
      </c>
      <c r="H1032" s="15">
        <f>IF(MOD(ROW()-2,12)=0,"",(D1032/E1032)/(D1031/E1031)-1)</f>
        <v>0.0163885659699794</v>
      </c>
      <c r="I1032" s="13" t="str">
        <f ca="1" t="array" ref="I1032">IF(MOD(ROW()-1,12)=0,IFERROR(PRODUCT(1+OFFSET(G1032,-11,0,12,1))-1,""),"")</f>
        <v/>
      </c>
      <c r="J1032" s="23">
        <v>44620</v>
      </c>
      <c r="K1032" s="13" t="str">
        <f t="shared" si="50"/>
        <v>February</v>
      </c>
      <c r="L1032" s="13">
        <f t="shared" si="51"/>
        <v>2022</v>
      </c>
    </row>
    <row r="1033" spans="1:12">
      <c r="A1033" s="17" t="s">
        <v>56</v>
      </c>
      <c r="B1033" s="17" t="str">
        <f t="shared" si="49"/>
        <v>Cash/Money Market Fund</v>
      </c>
      <c r="C1033" s="18">
        <v>796317.77</v>
      </c>
      <c r="D1033" s="18">
        <v>770131406.73</v>
      </c>
      <c r="E1033" s="18">
        <v>76021915</v>
      </c>
      <c r="F1033" s="18">
        <v>0.12185</v>
      </c>
      <c r="G1033" s="17">
        <f>IF(D1033=0,"",C1033/D1033)</f>
        <v>0.0010340024611919</v>
      </c>
      <c r="H1033" s="17">
        <f>IF(MOD(ROW()-2,12)=0,"",(D1033/E1033)/(D1032/E1032)-1)</f>
        <v>-0.00554602968460405</v>
      </c>
      <c r="I1033" s="13">
        <f ca="1" t="array" ref="I1033">IF(MOD(ROW()-1,12)=0,IFERROR(PRODUCT(1+OFFSET(G1033,-11,0,12,1))-1,""),"")</f>
        <v>0.0175356479231403</v>
      </c>
      <c r="J1033" s="24">
        <v>44592</v>
      </c>
      <c r="K1033" s="13" t="str">
        <f t="shared" si="50"/>
        <v>January</v>
      </c>
      <c r="L1033" s="13">
        <f t="shared" si="51"/>
        <v>2022</v>
      </c>
    </row>
    <row r="1034" spans="1:12">
      <c r="A1034" s="15" t="s">
        <v>56</v>
      </c>
      <c r="B1034" s="15" t="str">
        <f t="shared" si="49"/>
        <v>Cash/Money Market Fund</v>
      </c>
      <c r="C1034" s="16">
        <v>1009798.35</v>
      </c>
      <c r="D1034" s="16">
        <v>776855576.03</v>
      </c>
      <c r="E1034" s="16">
        <v>76911223</v>
      </c>
      <c r="F1034" s="16">
        <v>0.1248</v>
      </c>
      <c r="G1034" s="15">
        <f>IF(D866=0,"",C866/D866)</f>
        <v>0.00108124031245129</v>
      </c>
      <c r="H1034" s="15" t="str">
        <f>IF(MOD(ROW()-2,12)=0,"",(D1034/E1034)/(D1033/E1033)-1)</f>
        <v/>
      </c>
      <c r="I1034" s="13" t="str">
        <f ca="1" t="array" ref="I1034">IF(MOD(ROW()-1,12)=0,IFERROR(PRODUCT(1+OFFSET(G1034,-11,0,12,1))-1,""),"")</f>
        <v/>
      </c>
      <c r="J1034" s="23">
        <v>44561</v>
      </c>
      <c r="K1034" s="13" t="str">
        <f t="shared" si="50"/>
        <v>December</v>
      </c>
      <c r="L1034" s="13">
        <f t="shared" si="51"/>
        <v>2021</v>
      </c>
    </row>
    <row r="1035" spans="1:12">
      <c r="A1035" s="17" t="s">
        <v>56</v>
      </c>
      <c r="B1035" s="17" t="str">
        <f t="shared" si="49"/>
        <v>Cash/Money Market Fund</v>
      </c>
      <c r="C1035" s="18">
        <v>1247771.21</v>
      </c>
      <c r="D1035" s="18">
        <v>902110290.74</v>
      </c>
      <c r="E1035" s="18">
        <v>89664697</v>
      </c>
      <c r="F1035" s="18">
        <v>0.1248</v>
      </c>
      <c r="G1035" s="17">
        <f>IF(D867=0,"",C867/D867)</f>
        <v>0.00174384319102023</v>
      </c>
      <c r="H1035" s="17">
        <f>IF(MOD(ROW()-2,12)=0,"",(D1035/E1035)/(D1034/E1034)-1)</f>
        <v>-0.00393522525143297</v>
      </c>
      <c r="I1035" s="13" t="str">
        <f ca="1" t="array" ref="I1035">IF(MOD(ROW()-1,12)=0,IFERROR(PRODUCT(1+OFFSET(G1035,-11,0,12,1))-1,""),"")</f>
        <v/>
      </c>
      <c r="J1035" s="24">
        <v>44530</v>
      </c>
      <c r="K1035" s="13" t="str">
        <f t="shared" si="50"/>
        <v>November</v>
      </c>
      <c r="L1035" s="13">
        <f t="shared" si="51"/>
        <v>2021</v>
      </c>
    </row>
    <row r="1036" spans="1:12">
      <c r="A1036" s="15" t="s">
        <v>56</v>
      </c>
      <c r="B1036" s="15" t="str">
        <f t="shared" si="49"/>
        <v>Cash/Money Market Fund</v>
      </c>
      <c r="C1036" s="16">
        <v>1247771.21</v>
      </c>
      <c r="D1036" s="16">
        <v>902110290.74</v>
      </c>
      <c r="E1036" s="16">
        <v>89664697</v>
      </c>
      <c r="F1036" s="16">
        <v>0.1248</v>
      </c>
      <c r="G1036" s="15">
        <f>IF(D868=0,"",C868/D868)</f>
        <v>0.00137106613618773</v>
      </c>
      <c r="H1036" s="15">
        <f>IF(MOD(ROW()-2,12)=0,"",(D1036/E1036)/(D1035/E1035)-1)</f>
        <v>0</v>
      </c>
      <c r="I1036" s="13" t="str">
        <f ca="1" t="array" ref="I1036">IF(MOD(ROW()-1,12)=0,IFERROR(PRODUCT(1+OFFSET(G1036,-11,0,12,1))-1,""),"")</f>
        <v/>
      </c>
      <c r="J1036" s="23">
        <v>44500</v>
      </c>
      <c r="K1036" s="13" t="str">
        <f t="shared" si="50"/>
        <v>October</v>
      </c>
      <c r="L1036" s="13">
        <f t="shared" si="51"/>
        <v>2021</v>
      </c>
    </row>
    <row r="1037" spans="1:12">
      <c r="A1037" s="17" t="s">
        <v>56</v>
      </c>
      <c r="B1037" s="17" t="str">
        <f t="shared" si="49"/>
        <v>Cash/Money Market Fund</v>
      </c>
      <c r="C1037" s="18">
        <v>1149104.39</v>
      </c>
      <c r="D1037" s="18">
        <v>1017387427.88</v>
      </c>
      <c r="E1037" s="18">
        <v>92473325</v>
      </c>
      <c r="F1037" s="18">
        <v>0.1248</v>
      </c>
      <c r="G1037" s="17">
        <f>IF(D869=0,"",C869/D869)</f>
        <v>0.00179489504375477</v>
      </c>
      <c r="H1037" s="17">
        <f>IF(MOD(ROW()-2,12)=0,"",(D1037/E1037)/(D1036/E1036)-1)</f>
        <v>0.0935326168954524</v>
      </c>
      <c r="I1037" s="13" t="str">
        <f ca="1" t="array" ref="I1037">IF(MOD(ROW()-1,12)=0,IFERROR(PRODUCT(1+OFFSET(G1037,-11,0,12,1))-1,""),"")</f>
        <v/>
      </c>
      <c r="J1037" s="24">
        <v>44469</v>
      </c>
      <c r="K1037" s="13" t="str">
        <f t="shared" si="50"/>
        <v>September</v>
      </c>
      <c r="L1037" s="13">
        <f t="shared" si="51"/>
        <v>2021</v>
      </c>
    </row>
    <row r="1038" spans="1:12">
      <c r="A1038" s="15" t="s">
        <v>56</v>
      </c>
      <c r="B1038" s="15" t="str">
        <f t="shared" si="49"/>
        <v>Cash/Money Market Fund</v>
      </c>
      <c r="C1038" s="16">
        <v>1245496.83</v>
      </c>
      <c r="D1038" s="16">
        <v>1022656024.52</v>
      </c>
      <c r="E1038" s="16">
        <v>101828872</v>
      </c>
      <c r="F1038" s="16">
        <v>0.1248</v>
      </c>
      <c r="G1038" s="15">
        <f>IF(D870=0,"",C870/D870)</f>
        <v>0.0015785739379878</v>
      </c>
      <c r="H1038" s="15">
        <f>IF(MOD(ROW()-2,12)=0,"",(D1038/E1038)/(D1037/E1037)-1)</f>
        <v>-0.0871724161944654</v>
      </c>
      <c r="I1038" s="13" t="str">
        <f ca="1" t="array" ref="I1038">IF(MOD(ROW()-1,12)=0,IFERROR(PRODUCT(1+OFFSET(G1038,-11,0,12,1))-1,""),"")</f>
        <v/>
      </c>
      <c r="J1038" s="23">
        <v>44439</v>
      </c>
      <c r="K1038" s="13" t="str">
        <f t="shared" si="50"/>
        <v>August</v>
      </c>
      <c r="L1038" s="13">
        <f t="shared" si="51"/>
        <v>2021</v>
      </c>
    </row>
    <row r="1039" spans="1:12">
      <c r="A1039" s="17" t="s">
        <v>56</v>
      </c>
      <c r="B1039" s="17" t="str">
        <f t="shared" si="49"/>
        <v>Cash/Money Market Fund</v>
      </c>
      <c r="C1039" s="18">
        <v>1180917.64</v>
      </c>
      <c r="D1039" s="18">
        <v>1057172124.13</v>
      </c>
      <c r="E1039" s="18">
        <v>104329514</v>
      </c>
      <c r="F1039" s="18">
        <v>0.1248</v>
      </c>
      <c r="G1039" s="17">
        <f>IF(D871=0,"",C871/D871)</f>
        <v>0.00139019863442691</v>
      </c>
      <c r="H1039" s="17">
        <f>IF(MOD(ROW()-2,12)=0,"",(D1039/E1039)/(D1038/E1038)-1)</f>
        <v>0.00897375679584345</v>
      </c>
      <c r="I1039" s="13" t="str">
        <f ca="1" t="array" ref="I1039">IF(MOD(ROW()-1,12)=0,IFERROR(PRODUCT(1+OFFSET(G1039,-11,0,12,1))-1,""),"")</f>
        <v/>
      </c>
      <c r="J1039" s="24">
        <v>44408</v>
      </c>
      <c r="K1039" s="13" t="str">
        <f t="shared" si="50"/>
        <v>July</v>
      </c>
      <c r="L1039" s="13">
        <f t="shared" si="51"/>
        <v>2021</v>
      </c>
    </row>
    <row r="1040" spans="1:12">
      <c r="A1040" s="15" t="s">
        <v>56</v>
      </c>
      <c r="B1040" s="15" t="str">
        <f t="shared" si="49"/>
        <v>Cash/Money Market Fund</v>
      </c>
      <c r="C1040" s="16">
        <v>1396400.27</v>
      </c>
      <c r="D1040" s="16">
        <v>1039069460.21</v>
      </c>
      <c r="E1040" s="16">
        <v>103744165</v>
      </c>
      <c r="F1040" s="16">
        <v>0.1248</v>
      </c>
      <c r="G1040" s="15">
        <f>IF(D872=0,"",C872/D872)</f>
        <v>0.00147300975988018</v>
      </c>
      <c r="H1040" s="15">
        <f>IF(MOD(ROW()-2,12)=0,"",(D1040/E1040)/(D1039/E1039)-1)</f>
        <v>-0.0115780478431422</v>
      </c>
      <c r="I1040" s="13" t="str">
        <f ca="1" t="array" ref="I1040">IF(MOD(ROW()-1,12)=0,IFERROR(PRODUCT(1+OFFSET(G1040,-11,0,12,1))-1,""),"")</f>
        <v/>
      </c>
      <c r="J1040" s="23">
        <v>44377</v>
      </c>
      <c r="K1040" s="13" t="str">
        <f t="shared" si="50"/>
        <v>June</v>
      </c>
      <c r="L1040" s="13">
        <f t="shared" si="51"/>
        <v>2021</v>
      </c>
    </row>
    <row r="1041" spans="1:12">
      <c r="A1041" s="17" t="s">
        <v>56</v>
      </c>
      <c r="B1041" s="17" t="str">
        <f t="shared" si="49"/>
        <v>Cash/Money Market Fund</v>
      </c>
      <c r="C1041" s="18">
        <v>2204813.84</v>
      </c>
      <c r="D1041" s="18">
        <v>1043508290.12</v>
      </c>
      <c r="E1041" s="18">
        <v>104554988</v>
      </c>
      <c r="F1041" s="18">
        <v>0.1248</v>
      </c>
      <c r="G1041" s="17">
        <f>IF(D873=0,"",C873/D873)</f>
        <v>0.00204039999294032</v>
      </c>
      <c r="H1041" s="17">
        <f>IF(MOD(ROW()-2,12)=0,"",(D1041/E1041)/(D1040/E1040)-1)</f>
        <v>-0.00351619186068619</v>
      </c>
      <c r="I1041" s="13" t="str">
        <f ca="1" t="array" ref="I1041">IF(MOD(ROW()-1,12)=0,IFERROR(PRODUCT(1+OFFSET(G1041,-11,0,12,1))-1,""),"")</f>
        <v/>
      </c>
      <c r="J1041" s="24">
        <v>44347</v>
      </c>
      <c r="K1041" s="13" t="str">
        <f t="shared" si="50"/>
        <v>May</v>
      </c>
      <c r="L1041" s="13">
        <f t="shared" si="51"/>
        <v>2021</v>
      </c>
    </row>
    <row r="1042" spans="1:12">
      <c r="A1042" s="15" t="s">
        <v>56</v>
      </c>
      <c r="B1042" s="15" t="str">
        <f t="shared" si="49"/>
        <v>Cash/Money Market Fund</v>
      </c>
      <c r="C1042" s="16">
        <v>1626721.47</v>
      </c>
      <c r="D1042" s="16">
        <v>1136156767.33</v>
      </c>
      <c r="E1042" s="16">
        <v>103920321</v>
      </c>
      <c r="F1042" s="16">
        <v>0.1248</v>
      </c>
      <c r="G1042" s="15">
        <f>IF(D874=0,"",C874/D874)</f>
        <v>0.00152139517650377</v>
      </c>
      <c r="H1042" s="15">
        <f>IF(MOD(ROW()-2,12)=0,"",(D1042/E1042)/(D1041/E1041)-1)</f>
        <v>0.0954350505990018</v>
      </c>
      <c r="I1042" s="13" t="str">
        <f ca="1" t="array" ref="I1042">IF(MOD(ROW()-1,12)=0,IFERROR(PRODUCT(1+OFFSET(G1042,-11,0,12,1))-1,""),"")</f>
        <v/>
      </c>
      <c r="J1042" s="23">
        <v>44316</v>
      </c>
      <c r="K1042" s="13" t="str">
        <f t="shared" si="50"/>
        <v>April</v>
      </c>
      <c r="L1042" s="13">
        <f t="shared" si="51"/>
        <v>2021</v>
      </c>
    </row>
    <row r="1043" spans="1:12">
      <c r="A1043" s="17" t="s">
        <v>56</v>
      </c>
      <c r="B1043" s="17" t="str">
        <f t="shared" si="49"/>
        <v>Cash/Money Market Fund</v>
      </c>
      <c r="C1043" s="18">
        <v>1370939.75</v>
      </c>
      <c r="D1043" s="18">
        <v>1317320996.48</v>
      </c>
      <c r="E1043" s="18">
        <v>121959345</v>
      </c>
      <c r="F1043" s="18">
        <v>0.1248</v>
      </c>
      <c r="G1043" s="17">
        <f>IF(D875=0,"",C875/D875)</f>
        <v>0.0014770072589767</v>
      </c>
      <c r="H1043" s="17">
        <f>IF(MOD(ROW()-2,12)=0,"",(D1043/E1043)/(D1042/E1042)-1)</f>
        <v>-0.0120413894374175</v>
      </c>
      <c r="I1043" s="13" t="str">
        <f ca="1" t="array" ref="I1043">IF(MOD(ROW()-1,12)=0,IFERROR(PRODUCT(1+OFFSET(G1043,-11,0,12,1))-1,""),"")</f>
        <v/>
      </c>
      <c r="J1043" s="24">
        <v>44286</v>
      </c>
      <c r="K1043" s="13" t="str">
        <f t="shared" si="50"/>
        <v>March</v>
      </c>
      <c r="L1043" s="13">
        <f t="shared" si="51"/>
        <v>2021</v>
      </c>
    </row>
    <row r="1044" spans="1:12">
      <c r="A1044" s="15" t="s">
        <v>56</v>
      </c>
      <c r="B1044" s="15" t="str">
        <f t="shared" si="49"/>
        <v>Cash/Money Market Fund</v>
      </c>
      <c r="C1044" s="16">
        <v>1046383.95</v>
      </c>
      <c r="D1044" s="16">
        <v>1198829343.34</v>
      </c>
      <c r="E1044" s="16">
        <v>120196237</v>
      </c>
      <c r="F1044" s="16">
        <v>0.1248</v>
      </c>
      <c r="G1044" s="15">
        <f>IF(D876=0,"",C876/D876)</f>
        <v>0.000816988636999622</v>
      </c>
      <c r="H1044" s="15">
        <f>IF(MOD(ROW()-2,12)=0,"",(D1044/E1044)/(D1043/E1043)-1)</f>
        <v>-0.0765998040407437</v>
      </c>
      <c r="I1044" s="13" t="str">
        <f ca="1" t="array" ref="I1044">IF(MOD(ROW()-1,12)=0,IFERROR(PRODUCT(1+OFFSET(G1044,-11,0,12,1))-1,""),"")</f>
        <v/>
      </c>
      <c r="J1044" s="23">
        <v>44255</v>
      </c>
      <c r="K1044" s="13" t="str">
        <f t="shared" si="50"/>
        <v>February</v>
      </c>
      <c r="L1044" s="13">
        <f t="shared" si="51"/>
        <v>2021</v>
      </c>
    </row>
    <row r="1045" spans="1:12">
      <c r="A1045" s="17" t="s">
        <v>56</v>
      </c>
      <c r="B1045" s="17" t="str">
        <f t="shared" si="49"/>
        <v>Cash/Money Market Fund</v>
      </c>
      <c r="C1045" s="18">
        <v>1155044.98</v>
      </c>
      <c r="D1045" s="18">
        <v>1138167249.47</v>
      </c>
      <c r="E1045" s="18">
        <v>114088833</v>
      </c>
      <c r="F1045" s="18">
        <v>0.1248</v>
      </c>
      <c r="G1045" s="17">
        <f>IF(D877=0,"",C877/D877)</f>
        <v>0.00119315213830702</v>
      </c>
      <c r="H1045" s="17">
        <f>IF(MOD(ROW()-2,12)=0,"",(D1045/E1045)/(D1044/E1044)-1)</f>
        <v>0.000222117713777781</v>
      </c>
      <c r="I1045" s="13">
        <f ca="1" t="array" ref="I1045">IF(MOD(ROW()-1,12)=0,IFERROR(PRODUCT(1+OFFSET(G1045,-11,0,12,1))-1,""),"")</f>
        <v>0.0176219218806211</v>
      </c>
      <c r="J1045" s="24">
        <v>44227</v>
      </c>
      <c r="K1045" s="13" t="str">
        <f t="shared" si="50"/>
        <v>January</v>
      </c>
      <c r="L1045" s="13">
        <f t="shared" si="51"/>
        <v>2021</v>
      </c>
    </row>
    <row r="1046" spans="1:12">
      <c r="A1046" s="15" t="s">
        <v>56</v>
      </c>
      <c r="B1046" s="15" t="str">
        <f t="shared" si="49"/>
        <v>Cash/Money Market Fund</v>
      </c>
      <c r="C1046" s="19">
        <v>1090898.58</v>
      </c>
      <c r="D1046" s="16">
        <v>1117183418.3</v>
      </c>
      <c r="E1046" s="16">
        <v>111180762</v>
      </c>
      <c r="F1046" s="16">
        <v>-0.1028</v>
      </c>
      <c r="G1046" s="15">
        <f>IF(D1046=0,"",C1046/D1046)</f>
        <v>0.000976472226610741</v>
      </c>
      <c r="H1046" s="15" t="str">
        <f>IF(MOD(ROW()-2,12)=0,"",(D1046/E1046)/(D1045/E1045)-1)</f>
        <v/>
      </c>
      <c r="I1046" s="13" t="str">
        <f ca="1" t="array" ref="I1046">IF(MOD(ROW()-1,12)=0,IFERROR(PRODUCT(1+OFFSET(G1046,-11,0,12,1))-1,""),"")</f>
        <v/>
      </c>
      <c r="J1046" s="23">
        <v>44196</v>
      </c>
      <c r="K1046" s="13" t="str">
        <f t="shared" si="50"/>
        <v>December</v>
      </c>
      <c r="L1046" s="13">
        <f t="shared" si="51"/>
        <v>2020</v>
      </c>
    </row>
    <row r="1047" spans="1:12">
      <c r="A1047" s="17" t="s">
        <v>56</v>
      </c>
      <c r="B1047" s="17" t="str">
        <f t="shared" si="49"/>
        <v>Cash/Money Market Fund</v>
      </c>
      <c r="C1047" s="20">
        <v>3248658.71</v>
      </c>
      <c r="D1047" s="18">
        <v>1080354949.66</v>
      </c>
      <c r="E1047" s="18">
        <v>107417000</v>
      </c>
      <c r="F1047" s="18">
        <v>-0.1028</v>
      </c>
      <c r="G1047" s="17">
        <f>IF(D1047=0,"",C1047/D1047)</f>
        <v>0.00300702904265157</v>
      </c>
      <c r="H1047" s="17">
        <f>IF(MOD(ROW()-2,12)=0,"",(D1047/E1047)/(D1046/E1046)-1)</f>
        <v>0.000918259716761183</v>
      </c>
      <c r="I1047" s="13" t="str">
        <f ca="1" t="array" ref="I1047">IF(MOD(ROW()-1,12)=0,IFERROR(PRODUCT(1+OFFSET(G1047,-11,0,12,1))-1,""),"")</f>
        <v/>
      </c>
      <c r="J1047" s="24">
        <v>44165</v>
      </c>
      <c r="K1047" s="13" t="str">
        <f t="shared" si="50"/>
        <v>November</v>
      </c>
      <c r="L1047" s="13">
        <f t="shared" si="51"/>
        <v>2020</v>
      </c>
    </row>
    <row r="1048" spans="1:12">
      <c r="A1048" s="15" t="s">
        <v>56</v>
      </c>
      <c r="B1048" s="15" t="str">
        <f t="shared" si="49"/>
        <v>Cash/Money Market Fund</v>
      </c>
      <c r="C1048" s="19">
        <v>1288548.93</v>
      </c>
      <c r="D1048" s="16">
        <v>1138437140.28</v>
      </c>
      <c r="E1048" s="16">
        <v>113776673</v>
      </c>
      <c r="F1048" s="16">
        <v>-0.1028</v>
      </c>
      <c r="G1048" s="15">
        <f>IF(D1048=0,"",C1048/D1048)</f>
        <v>0.00113185777625199</v>
      </c>
      <c r="H1048" s="15">
        <f>IF(MOD(ROW()-2,12)=0,"",(D1048/E1048)/(D1047/E1047)-1)</f>
        <v>-0.00513906351423954</v>
      </c>
      <c r="I1048" s="13" t="str">
        <f ca="1" t="array" ref="I1048">IF(MOD(ROW()-1,12)=0,IFERROR(PRODUCT(1+OFFSET(G1048,-11,0,12,1))-1,""),"")</f>
        <v/>
      </c>
      <c r="J1048" s="23">
        <v>44135</v>
      </c>
      <c r="K1048" s="13" t="str">
        <f t="shared" si="50"/>
        <v>October</v>
      </c>
      <c r="L1048" s="13">
        <f t="shared" si="51"/>
        <v>2020</v>
      </c>
    </row>
    <row r="1049" spans="1:12">
      <c r="A1049" s="17" t="s">
        <v>56</v>
      </c>
      <c r="B1049" s="17" t="str">
        <f t="shared" si="49"/>
        <v>Cash/Money Market Fund</v>
      </c>
      <c r="C1049" s="20">
        <v>1589061.84</v>
      </c>
      <c r="D1049" s="18">
        <v>1080354949.66</v>
      </c>
      <c r="E1049" s="18">
        <v>107417000</v>
      </c>
      <c r="F1049" s="18">
        <v>-0.1028</v>
      </c>
      <c r="G1049" s="17">
        <f>IF(D1049=0,"",C1049/D1049)</f>
        <v>0.00147087014365056</v>
      </c>
      <c r="H1049" s="17">
        <f>IF(MOD(ROW()-2,12)=0,"",(D1049/E1049)/(D1048/E1048)-1)</f>
        <v>0.00516560991166548</v>
      </c>
      <c r="I1049" s="13" t="str">
        <f ca="1" t="array" ref="I1049">IF(MOD(ROW()-1,12)=0,IFERROR(PRODUCT(1+OFFSET(G1049,-11,0,12,1))-1,""),"")</f>
        <v/>
      </c>
      <c r="J1049" s="24">
        <v>44104</v>
      </c>
      <c r="K1049" s="13" t="str">
        <f t="shared" si="50"/>
        <v>September</v>
      </c>
      <c r="L1049" s="13">
        <f t="shared" si="51"/>
        <v>2020</v>
      </c>
    </row>
    <row r="1050" spans="1:12">
      <c r="A1050" s="15" t="s">
        <v>56</v>
      </c>
      <c r="B1050" s="15" t="str">
        <f t="shared" si="49"/>
        <v>Cash/Money Market Fund</v>
      </c>
      <c r="C1050" s="19">
        <v>1323686.25</v>
      </c>
      <c r="D1050" s="16">
        <v>942734032.62</v>
      </c>
      <c r="E1050" s="16">
        <v>93912451</v>
      </c>
      <c r="F1050" s="16">
        <v>-0.1028</v>
      </c>
      <c r="G1050" s="15">
        <f>IF(D1050=0,"",C1050/D1050)</f>
        <v>0.00140409299356816</v>
      </c>
      <c r="H1050" s="15">
        <f>IF(MOD(ROW()-2,12)=0,"",(D1050/E1050)/(D1049/E1049)-1)</f>
        <v>-0.00190343002535087</v>
      </c>
      <c r="I1050" s="13" t="str">
        <f ca="1" t="array" ref="I1050">IF(MOD(ROW()-1,12)=0,IFERROR(PRODUCT(1+OFFSET(G1050,-11,0,12,1))-1,""),"")</f>
        <v/>
      </c>
      <c r="J1050" s="23">
        <v>44074</v>
      </c>
      <c r="K1050" s="13" t="str">
        <f t="shared" si="50"/>
        <v>August</v>
      </c>
      <c r="L1050" s="13">
        <f t="shared" si="51"/>
        <v>2020</v>
      </c>
    </row>
    <row r="1051" spans="1:12">
      <c r="A1051" s="17" t="s">
        <v>56</v>
      </c>
      <c r="B1051" s="17" t="str">
        <f t="shared" si="49"/>
        <v>Cash/Money Market Fund</v>
      </c>
      <c r="C1051" s="20">
        <v>893425.03</v>
      </c>
      <c r="D1051" s="18">
        <v>827667012.95</v>
      </c>
      <c r="E1051" s="18">
        <v>82670691</v>
      </c>
      <c r="F1051" s="18">
        <v>-0.1028</v>
      </c>
      <c r="G1051" s="17">
        <f>IF(D1051=0,"",C1051/D1051)</f>
        <v>0.00107944984640094</v>
      </c>
      <c r="H1051" s="17">
        <f>IF(MOD(ROW()-2,12)=0,"",(D1051/E1051)/(D1050/E1050)-1)</f>
        <v>-0.00267186976126332</v>
      </c>
      <c r="I1051" s="13" t="str">
        <f ca="1" t="array" ref="I1051">IF(MOD(ROW()-1,12)=0,IFERROR(PRODUCT(1+OFFSET(G1051,-11,0,12,1))-1,""),"")</f>
        <v/>
      </c>
      <c r="J1051" s="24">
        <v>44043</v>
      </c>
      <c r="K1051" s="13" t="str">
        <f t="shared" si="50"/>
        <v>July</v>
      </c>
      <c r="L1051" s="13">
        <f t="shared" si="51"/>
        <v>2020</v>
      </c>
    </row>
    <row r="1052" spans="1:12">
      <c r="A1052" s="15" t="s">
        <v>56</v>
      </c>
      <c r="B1052" s="15" t="str">
        <f t="shared" si="49"/>
        <v>Cash/Money Market Fund</v>
      </c>
      <c r="C1052" s="19">
        <v>730474.98</v>
      </c>
      <c r="D1052" s="16">
        <v>725399273.47</v>
      </c>
      <c r="E1052" s="16">
        <v>72010830</v>
      </c>
      <c r="F1052" s="16">
        <v>-0.1028</v>
      </c>
      <c r="G1052" s="15">
        <f>IF(D1052=0,"",C1052/D1052)</f>
        <v>0.00100699712105544</v>
      </c>
      <c r="H1052" s="15">
        <f>IF(MOD(ROW()-2,12)=0,"",(D1052/E1052)/(D1051/E1051)-1)</f>
        <v>0.00617893480246345</v>
      </c>
      <c r="I1052" s="13" t="str">
        <f ca="1" t="array" ref="I1052">IF(MOD(ROW()-1,12)=0,IFERROR(PRODUCT(1+OFFSET(G1052,-11,0,12,1))-1,""),"")</f>
        <v/>
      </c>
      <c r="J1052" s="23">
        <v>44012</v>
      </c>
      <c r="K1052" s="13" t="str">
        <f t="shared" si="50"/>
        <v>June</v>
      </c>
      <c r="L1052" s="13">
        <f t="shared" si="51"/>
        <v>2020</v>
      </c>
    </row>
    <row r="1053" spans="1:12">
      <c r="A1053" s="17" t="s">
        <v>56</v>
      </c>
      <c r="B1053" s="17" t="str">
        <f t="shared" si="49"/>
        <v>Cash/Money Market Fund</v>
      </c>
      <c r="C1053" s="20">
        <v>795073.96</v>
      </c>
      <c r="D1053" s="18">
        <v>747674968.87</v>
      </c>
      <c r="E1053" s="18">
        <v>73259757</v>
      </c>
      <c r="F1053" s="18">
        <v>-0.1028</v>
      </c>
      <c r="G1053" s="17">
        <f>IF(D1053=0,"",C1053/D1053)</f>
        <v>0.00106339518253719</v>
      </c>
      <c r="H1053" s="17">
        <f>IF(MOD(ROW()-2,12)=0,"",(D1053/E1053)/(D1052/E1052)-1)</f>
        <v>0.0131367473763004</v>
      </c>
      <c r="I1053" s="13" t="str">
        <f ca="1" t="array" ref="I1053">IF(MOD(ROW()-1,12)=0,IFERROR(PRODUCT(1+OFFSET(G1053,-11,0,12,1))-1,""),"")</f>
        <v/>
      </c>
      <c r="J1053" s="24">
        <v>43982</v>
      </c>
      <c r="K1053" s="13" t="str">
        <f t="shared" si="50"/>
        <v>May</v>
      </c>
      <c r="L1053" s="13">
        <f t="shared" si="51"/>
        <v>2020</v>
      </c>
    </row>
    <row r="1054" spans="1:12">
      <c r="A1054" s="15" t="s">
        <v>56</v>
      </c>
      <c r="B1054" s="15" t="str">
        <f t="shared" si="49"/>
        <v>Cash/Money Market Fund</v>
      </c>
      <c r="C1054" s="19">
        <v>807811.9</v>
      </c>
      <c r="D1054" s="16">
        <v>681109541.79</v>
      </c>
      <c r="E1054" s="16">
        <v>67990209</v>
      </c>
      <c r="F1054" s="16">
        <v>-0.1028</v>
      </c>
      <c r="G1054" s="15">
        <f>IF(D1054=0,"",C1054/D1054)</f>
        <v>0.00118602346676427</v>
      </c>
      <c r="H1054" s="15">
        <f>IF(MOD(ROW()-2,12)=0,"",(D1054/E1054)/(D1053/E1053)-1)</f>
        <v>-0.0184256056325233</v>
      </c>
      <c r="I1054" s="13" t="str">
        <f ca="1" t="array" ref="I1054">IF(MOD(ROW()-1,12)=0,IFERROR(PRODUCT(1+OFFSET(G1054,-11,0,12,1))-1,""),"")</f>
        <v/>
      </c>
      <c r="J1054" s="23">
        <v>43951</v>
      </c>
      <c r="K1054" s="13" t="str">
        <f t="shared" si="50"/>
        <v>April</v>
      </c>
      <c r="L1054" s="13">
        <f t="shared" si="51"/>
        <v>2020</v>
      </c>
    </row>
    <row r="1055" spans="1:12">
      <c r="A1055" s="17" t="s">
        <v>56</v>
      </c>
      <c r="B1055" s="17" t="str">
        <f t="shared" si="49"/>
        <v>Cash/Money Market Fund</v>
      </c>
      <c r="C1055" s="20">
        <v>1025794.42</v>
      </c>
      <c r="D1055" s="18">
        <v>734277603.83</v>
      </c>
      <c r="E1055" s="18">
        <v>72008752</v>
      </c>
      <c r="F1055" s="18">
        <v>-0.1028</v>
      </c>
      <c r="G1055" s="17">
        <f>IF(D1055=0,"",C1055/D1055)</f>
        <v>0.00139701172233695</v>
      </c>
      <c r="H1055" s="17">
        <f>IF(MOD(ROW()-2,12)=0,"",(D1055/E1055)/(D1054/E1054)-1)</f>
        <v>0.0178983482435993</v>
      </c>
      <c r="I1055" s="13" t="str">
        <f ca="1" t="array" ref="I1055">IF(MOD(ROW()-1,12)=0,IFERROR(PRODUCT(1+OFFSET(G1055,-11,0,12,1))-1,""),"")</f>
        <v/>
      </c>
      <c r="J1055" s="24">
        <v>43921</v>
      </c>
      <c r="K1055" s="13" t="str">
        <f t="shared" si="50"/>
        <v>March</v>
      </c>
      <c r="L1055" s="13">
        <f t="shared" si="51"/>
        <v>2020</v>
      </c>
    </row>
    <row r="1056" spans="1:12">
      <c r="A1056" s="15" t="s">
        <v>56</v>
      </c>
      <c r="B1056" s="15" t="str">
        <f t="shared" si="49"/>
        <v>Cash/Money Market Fund</v>
      </c>
      <c r="C1056" s="19">
        <v>1005479.46</v>
      </c>
      <c r="D1056" s="16">
        <v>711270800.39</v>
      </c>
      <c r="E1056" s="16">
        <v>70379388</v>
      </c>
      <c r="F1056" s="16">
        <v>-0.1028</v>
      </c>
      <c r="G1056" s="15">
        <f>IF(D1056=0,"",C1056/D1056)</f>
        <v>0.0014136380397574</v>
      </c>
      <c r="H1056" s="15">
        <f>IF(MOD(ROW()-2,12)=0,"",(D1056/E1056)/(D1055/E1055)-1)</f>
        <v>-0.00890680047410641</v>
      </c>
      <c r="I1056" s="13" t="str">
        <f ca="1" t="array" ref="I1056">IF(MOD(ROW()-1,12)=0,IFERROR(PRODUCT(1+OFFSET(G1056,-11,0,12,1))-1,""),"")</f>
        <v/>
      </c>
      <c r="J1056" s="23">
        <v>43889</v>
      </c>
      <c r="K1056" s="13" t="str">
        <f t="shared" si="50"/>
        <v>February</v>
      </c>
      <c r="L1056" s="13">
        <f t="shared" si="51"/>
        <v>2020</v>
      </c>
    </row>
    <row r="1057" spans="1:12">
      <c r="A1057" s="17" t="s">
        <v>56</v>
      </c>
      <c r="B1057" s="17" t="str">
        <f t="shared" si="49"/>
        <v>Cash/Money Market Fund</v>
      </c>
      <c r="C1057" s="20">
        <v>871887.68</v>
      </c>
      <c r="D1057" s="18">
        <v>777586570.48</v>
      </c>
      <c r="E1057" s="18">
        <v>77171537</v>
      </c>
      <c r="F1057" s="18">
        <v>-0.1028</v>
      </c>
      <c r="G1057" s="17">
        <f>IF(D1057=0,"",C1057/D1057)</f>
        <v>0.0011212740974446</v>
      </c>
      <c r="H1057" s="17">
        <f>IF(MOD(ROW()-2,12)=0,"",(D1057/E1057)/(D1056/E1056)-1)</f>
        <v>-0.00298404731331925</v>
      </c>
      <c r="I1057" s="13">
        <f ca="1" t="array" ref="I1057">IF(MOD(ROW()-1,12)=0,IFERROR(PRODUCT(1+OFFSET(G1057,-11,0,12,1))-1,""),"")</f>
        <v>0.0163781345976668</v>
      </c>
      <c r="J1057" s="24">
        <v>43861</v>
      </c>
      <c r="K1057" s="13" t="str">
        <f t="shared" si="50"/>
        <v>January</v>
      </c>
      <c r="L1057" s="13">
        <f t="shared" si="51"/>
        <v>2020</v>
      </c>
    </row>
    <row r="1058" ht="28.8" spans="1:12">
      <c r="A1058" s="16" t="s">
        <v>56</v>
      </c>
      <c r="B1058" s="22" t="str">
        <f t="shared" si="49"/>
        <v>Cash/Money Market Fund</v>
      </c>
      <c r="C1058" s="16">
        <v>711304.27</v>
      </c>
      <c r="D1058" s="16">
        <v>688908390.77</v>
      </c>
      <c r="E1058" s="16">
        <v>67019860</v>
      </c>
      <c r="F1058" s="16">
        <v>0.2049</v>
      </c>
      <c r="G1058" s="16">
        <f>IF(D1058=0,"",C1058/D1058)</f>
        <v>0.00103250922695972</v>
      </c>
      <c r="H1058" s="16" t="str">
        <f>IF(MOD(ROW()-2,12)=0,"",(D1058/E1058)/(D1057/E1057)-1)</f>
        <v/>
      </c>
      <c r="I1058" t="str">
        <f ca="1" t="array" ref="I1058">IF(MOD(ROW()-1,12)=0,IFERROR(PRODUCT(1+OFFSET(G1058,-11,0,12,1))-1,""),"")</f>
        <v/>
      </c>
      <c r="J1058" s="23">
        <v>43800</v>
      </c>
      <c r="K1058" s="13" t="str">
        <f t="shared" si="50"/>
        <v>December</v>
      </c>
      <c r="L1058" s="13">
        <f t="shared" si="51"/>
        <v>2019</v>
      </c>
    </row>
    <row r="1059" ht="28.8" spans="1:12">
      <c r="A1059" s="18" t="s">
        <v>56</v>
      </c>
      <c r="B1059" s="21" t="str">
        <f t="shared" si="49"/>
        <v>Cash/Money Market Fund</v>
      </c>
      <c r="C1059" s="18">
        <v>652658.76</v>
      </c>
      <c r="D1059" s="18">
        <v>689650694.33</v>
      </c>
      <c r="E1059" s="18">
        <v>67759027</v>
      </c>
      <c r="F1059" s="18">
        <v>0.2049</v>
      </c>
      <c r="G1059" s="18">
        <f>IF(D1059=0,"",C1059/D1059)</f>
        <v>0.000946361346933845</v>
      </c>
      <c r="H1059" s="18">
        <f>IF(MOD(ROW()-2,12)=0,"",(D1059/E1059)/(D1058/E1058)-1)</f>
        <v>-0.00984300788302728</v>
      </c>
      <c r="I1059" t="str">
        <f ca="1" t="array" ref="I1059">IF(MOD(ROW()-1,12)=0,IFERROR(PRODUCT(1+OFFSET(G1059,-11,0,12,1))-1,""),"")</f>
        <v/>
      </c>
      <c r="J1059" s="24">
        <v>43770</v>
      </c>
      <c r="K1059" s="13" t="str">
        <f t="shared" si="50"/>
        <v>November</v>
      </c>
      <c r="L1059" s="13">
        <f t="shared" si="51"/>
        <v>2019</v>
      </c>
    </row>
    <row r="1060" ht="28.8" spans="1:12">
      <c r="A1060" s="16" t="s">
        <v>56</v>
      </c>
      <c r="B1060" s="22" t="str">
        <f t="shared" si="49"/>
        <v>Cash/Money Market Fund</v>
      </c>
      <c r="C1060" s="16">
        <v>1117566.07</v>
      </c>
      <c r="D1060" s="16">
        <v>720665970.96</v>
      </c>
      <c r="E1060" s="16">
        <v>71388916</v>
      </c>
      <c r="F1060" s="16">
        <v>0.2049</v>
      </c>
      <c r="G1060" s="16">
        <f>IF(D1060=0,"",C1060/D1060)</f>
        <v>0.00155074072459851</v>
      </c>
      <c r="H1060" s="16">
        <f>IF(MOD(ROW()-2,12)=0,"",(D1060/E1060)/(D1059/E1059)-1)</f>
        <v>-0.00816093091720149</v>
      </c>
      <c r="I1060" t="str">
        <f ca="1" t="array" ref="I1060">IF(MOD(ROW()-1,12)=0,IFERROR(PRODUCT(1+OFFSET(G1060,-11,0,12,1))-1,""),"")</f>
        <v/>
      </c>
      <c r="J1060" s="23">
        <v>43739</v>
      </c>
      <c r="K1060" s="13" t="str">
        <f t="shared" si="50"/>
        <v>October</v>
      </c>
      <c r="L1060" s="13">
        <f t="shared" si="51"/>
        <v>2019</v>
      </c>
    </row>
    <row r="1061" ht="28.8" spans="1:12">
      <c r="A1061" s="18" t="s">
        <v>56</v>
      </c>
      <c r="B1061" s="21" t="str">
        <f t="shared" si="49"/>
        <v>Cash/Money Market Fund</v>
      </c>
      <c r="C1061" s="18">
        <v>1107799.52</v>
      </c>
      <c r="D1061" s="18">
        <v>659268650.15</v>
      </c>
      <c r="E1061" s="18">
        <v>63595129</v>
      </c>
      <c r="F1061" s="18">
        <v>0.2049</v>
      </c>
      <c r="G1061" s="18">
        <f>IF(D1061=0,"",C1061/D1061)</f>
        <v>0.00168034612255254</v>
      </c>
      <c r="H1061" s="18">
        <f>IF(MOD(ROW()-2,12)=0,"",(D1061/E1061)/(D1060/E1060)-1)</f>
        <v>0.0269170007100363</v>
      </c>
      <c r="I1061" t="str">
        <f ca="1" t="array" ref="I1061">IF(MOD(ROW()-1,12)=0,IFERROR(PRODUCT(1+OFFSET(G1061,-11,0,12,1))-1,""),"")</f>
        <v/>
      </c>
      <c r="J1061" s="24">
        <v>43709</v>
      </c>
      <c r="K1061" s="13" t="str">
        <f t="shared" si="50"/>
        <v>September</v>
      </c>
      <c r="L1061" s="13">
        <f t="shared" si="51"/>
        <v>2019</v>
      </c>
    </row>
    <row r="1062" ht="28.8" spans="1:12">
      <c r="A1062" s="16" t="s">
        <v>56</v>
      </c>
      <c r="B1062" s="22" t="str">
        <f t="shared" si="49"/>
        <v>Cash/Money Market Fund</v>
      </c>
      <c r="C1062" s="16">
        <v>1409842</v>
      </c>
      <c r="D1062" s="16">
        <v>896663447.16</v>
      </c>
      <c r="E1062" s="16">
        <v>88123689</v>
      </c>
      <c r="F1062" s="16">
        <v>0.2049</v>
      </c>
      <c r="G1062" s="16">
        <f>IF(D1062=0,"",C1062/D1062)</f>
        <v>0.00157232014360058</v>
      </c>
      <c r="H1062" s="16">
        <f>IF(MOD(ROW()-2,12)=0,"",(D1062/E1062)/(D1061/E1061)-1)</f>
        <v>-0.0184820984429259</v>
      </c>
      <c r="I1062" t="str">
        <f ca="1" t="array" ref="I1062">IF(MOD(ROW()-1,12)=0,IFERROR(PRODUCT(1+OFFSET(G1062,-11,0,12,1))-1,""),"")</f>
        <v/>
      </c>
      <c r="J1062" s="23">
        <v>43678</v>
      </c>
      <c r="K1062" s="13" t="str">
        <f t="shared" si="50"/>
        <v>August</v>
      </c>
      <c r="L1062" s="13">
        <f t="shared" si="51"/>
        <v>2019</v>
      </c>
    </row>
    <row r="1063" ht="28.8" spans="1:12">
      <c r="A1063" s="18" t="s">
        <v>56</v>
      </c>
      <c r="B1063" s="21" t="str">
        <f t="shared" si="49"/>
        <v>Cash/Money Market Fund</v>
      </c>
      <c r="C1063" s="18">
        <v>760256.19</v>
      </c>
      <c r="D1063" s="18">
        <v>666703799</v>
      </c>
      <c r="E1063" s="18">
        <v>65850918</v>
      </c>
      <c r="F1063" s="18">
        <v>0.2049</v>
      </c>
      <c r="G1063" s="18">
        <f>IF(D1063=0,"",C1063/D1063)</f>
        <v>0.00114032077084355</v>
      </c>
      <c r="H1063" s="18">
        <f>IF(MOD(ROW()-2,12)=0,"",(D1063/E1063)/(D1062/E1062)-1)</f>
        <v>-0.00497429701469643</v>
      </c>
      <c r="I1063" t="str">
        <f ca="1" t="array" ref="I1063">IF(MOD(ROW()-1,12)=0,IFERROR(PRODUCT(1+OFFSET(G1063,-11,0,12,1))-1,""),"")</f>
        <v/>
      </c>
      <c r="J1063" s="24">
        <v>43647</v>
      </c>
      <c r="K1063" s="13" t="str">
        <f t="shared" si="50"/>
        <v>July</v>
      </c>
      <c r="L1063" s="13">
        <f t="shared" si="51"/>
        <v>2019</v>
      </c>
    </row>
    <row r="1064" ht="28.8" spans="1:12">
      <c r="A1064" s="16" t="s">
        <v>56</v>
      </c>
      <c r="B1064" s="22" t="str">
        <f t="shared" si="49"/>
        <v>Cash/Money Market Fund</v>
      </c>
      <c r="C1064" s="16">
        <v>673159.53</v>
      </c>
      <c r="D1064" s="16">
        <v>628185793.36</v>
      </c>
      <c r="E1064" s="16">
        <v>60804228</v>
      </c>
      <c r="F1064" s="16">
        <v>0.2049</v>
      </c>
      <c r="G1064" s="16">
        <f>IF(D1064=0,"",C1064/D1064)</f>
        <v>0.00107159304956492</v>
      </c>
      <c r="H1064" s="16">
        <f>IF(MOD(ROW()-2,12)=0,"",(D1064/E1064)/(D1063/E1063)-1)</f>
        <v>0.020430040755907</v>
      </c>
      <c r="I1064" t="str">
        <f ca="1" t="array" ref="I1064">IF(MOD(ROW()-1,12)=0,IFERROR(PRODUCT(1+OFFSET(G1064,-11,0,12,1))-1,""),"")</f>
        <v/>
      </c>
      <c r="J1064" s="23">
        <v>43617</v>
      </c>
      <c r="K1064" s="13" t="str">
        <f t="shared" si="50"/>
        <v>June</v>
      </c>
      <c r="L1064" s="13">
        <f t="shared" si="51"/>
        <v>2019</v>
      </c>
    </row>
    <row r="1065" ht="28.8" spans="1:12">
      <c r="A1065" s="18" t="s">
        <v>56</v>
      </c>
      <c r="B1065" s="21" t="str">
        <f t="shared" si="49"/>
        <v>Cash/Money Market Fund</v>
      </c>
      <c r="C1065" s="18">
        <v>755333.12</v>
      </c>
      <c r="D1065" s="18">
        <v>601024919.74</v>
      </c>
      <c r="E1065" s="18">
        <v>58500374</v>
      </c>
      <c r="F1065" s="18">
        <v>0.2049</v>
      </c>
      <c r="G1065" s="18">
        <f>IF(D1065=0,"",C1065/D1065)</f>
        <v>0.00125674176759052</v>
      </c>
      <c r="H1065" s="18">
        <f>IF(MOD(ROW()-2,12)=0,"",(D1065/E1065)/(D1064/E1064)-1)</f>
        <v>-0.00555789333831946</v>
      </c>
      <c r="I1065" t="str">
        <f ca="1" t="array" ref="I1065">IF(MOD(ROW()-1,12)=0,IFERROR(PRODUCT(1+OFFSET(G1065,-11,0,12,1))-1,""),"")</f>
        <v/>
      </c>
      <c r="J1065" s="24">
        <v>43586</v>
      </c>
      <c r="K1065" s="13" t="str">
        <f t="shared" si="50"/>
        <v>May</v>
      </c>
      <c r="L1065" s="13">
        <f t="shared" si="51"/>
        <v>2019</v>
      </c>
    </row>
    <row r="1066" ht="28.8" spans="1:12">
      <c r="A1066" s="16" t="s">
        <v>56</v>
      </c>
      <c r="B1066" s="22" t="str">
        <f t="shared" si="49"/>
        <v>Cash/Money Market Fund</v>
      </c>
      <c r="C1066" s="16">
        <v>914218.47</v>
      </c>
      <c r="D1066" s="16">
        <v>780742770.53</v>
      </c>
      <c r="E1066" s="16">
        <v>87608455</v>
      </c>
      <c r="F1066" s="16">
        <v>0.2049</v>
      </c>
      <c r="G1066" s="16">
        <f>IF(D1066=0,"",C1066/D1066)</f>
        <v>0.00117095989166751</v>
      </c>
      <c r="H1066" s="16">
        <f>IF(MOD(ROW()-2,12)=0,"",(D1066/E1066)/(D1065/E1065)-1)</f>
        <v>-0.132582632383968</v>
      </c>
      <c r="I1066" t="str">
        <f ca="1" t="array" ref="I1066">IF(MOD(ROW()-1,12)=0,IFERROR(PRODUCT(1+OFFSET(G1066,-11,0,12,1))-1,""),"")</f>
        <v/>
      </c>
      <c r="J1066" s="23">
        <v>43556</v>
      </c>
      <c r="K1066" s="13" t="str">
        <f t="shared" si="50"/>
        <v>April</v>
      </c>
      <c r="L1066" s="13">
        <f t="shared" si="51"/>
        <v>2019</v>
      </c>
    </row>
    <row r="1067" ht="28.8" spans="1:12">
      <c r="A1067" s="18" t="s">
        <v>56</v>
      </c>
      <c r="B1067" s="21" t="str">
        <f t="shared" si="49"/>
        <v>Cash/Money Market Fund</v>
      </c>
      <c r="C1067" s="18">
        <v>682631.86</v>
      </c>
      <c r="D1067" s="18">
        <v>570540975.78</v>
      </c>
      <c r="E1067" s="18">
        <v>53367827</v>
      </c>
      <c r="F1067" s="18">
        <v>0.2049</v>
      </c>
      <c r="G1067" s="18">
        <f>IF(D1067=0,"",C1067/D1067)</f>
        <v>0.00119646421375215</v>
      </c>
      <c r="H1067" s="18">
        <f>IF(MOD(ROW()-2,12)=0,"",(D1067/E1067)/(D1066/E1066)-1)</f>
        <v>0.199624621416158</v>
      </c>
      <c r="I1067" t="str">
        <f ca="1" t="array" ref="I1067">IF(MOD(ROW()-1,12)=0,IFERROR(PRODUCT(1+OFFSET(G1067,-11,0,12,1))-1,""),"")</f>
        <v/>
      </c>
      <c r="J1067" s="24">
        <v>43525</v>
      </c>
      <c r="K1067" s="13" t="str">
        <f t="shared" si="50"/>
        <v>March</v>
      </c>
      <c r="L1067" s="13">
        <f t="shared" si="51"/>
        <v>2019</v>
      </c>
    </row>
    <row r="1068" ht="28.8" spans="1:12">
      <c r="A1068" s="16" t="s">
        <v>56</v>
      </c>
      <c r="B1068" s="22" t="str">
        <f t="shared" si="49"/>
        <v>Cash/Money Market Fund</v>
      </c>
      <c r="C1068" s="16">
        <v>568420.2</v>
      </c>
      <c r="D1068" s="16">
        <v>444820118.14</v>
      </c>
      <c r="E1068" s="16">
        <v>43585573</v>
      </c>
      <c r="F1068" s="16">
        <v>0.2049</v>
      </c>
      <c r="G1068" s="16">
        <f>IF(D1068=0,"",C1068/D1068)</f>
        <v>0.00127786531413379</v>
      </c>
      <c r="H1068" s="16">
        <f>IF(MOD(ROW()-2,12)=0,"",(D1068/E1068)/(D1067/E1067)-1)</f>
        <v>-0.0453716216495378</v>
      </c>
      <c r="I1068" t="str">
        <f ca="1" t="array" ref="I1068">IF(MOD(ROW()-1,12)=0,IFERROR(PRODUCT(1+OFFSET(G1068,-11,0,12,1))-1,""),"")</f>
        <v/>
      </c>
      <c r="J1068" s="23">
        <v>43497</v>
      </c>
      <c r="K1068" s="13" t="str">
        <f t="shared" si="50"/>
        <v>February</v>
      </c>
      <c r="L1068" s="13">
        <f t="shared" si="51"/>
        <v>2019</v>
      </c>
    </row>
    <row r="1069" ht="28.8" spans="1:12">
      <c r="A1069" s="18" t="s">
        <v>56</v>
      </c>
      <c r="B1069" s="21" t="str">
        <f t="shared" si="49"/>
        <v>Cash/Money Market Fund</v>
      </c>
      <c r="C1069" s="18">
        <v>689554.4</v>
      </c>
      <c r="D1069" s="18">
        <v>414018480.27</v>
      </c>
      <c r="E1069" s="18">
        <v>40936184</v>
      </c>
      <c r="F1069" s="18">
        <v>0.2049</v>
      </c>
      <c r="G1069" s="18">
        <f>IF(D1069=0,"",C1069/D1069)</f>
        <v>0.00166551599230621</v>
      </c>
      <c r="H1069" s="18">
        <f>IF(MOD(ROW()-2,12)=0,"",(D1069/E1069)/(D1068/E1068)-1)</f>
        <v>-0.00900671989099933</v>
      </c>
      <c r="I1069">
        <f ca="1" t="array" ref="I1069">IF(MOD(ROW()-1,12)=0,IFERROR(PRODUCT(1+OFFSET(G1069,-11,0,12,1))-1,""),"")</f>
        <v>0.0156728490315567</v>
      </c>
      <c r="J1069" s="24">
        <v>43466</v>
      </c>
      <c r="K1069" s="13" t="str">
        <f t="shared" si="50"/>
        <v>January</v>
      </c>
      <c r="L1069" s="13">
        <f t="shared" si="51"/>
        <v>2019</v>
      </c>
    </row>
    <row r="1070" spans="1:12">
      <c r="A1070" s="16" t="s">
        <v>56</v>
      </c>
      <c r="B1070" s="15" t="str">
        <f t="shared" si="49"/>
        <v>Cash/Money Market Fund</v>
      </c>
      <c r="C1070" s="16">
        <v>1679521.39</v>
      </c>
      <c r="D1070" s="16">
        <v>440940121.87</v>
      </c>
      <c r="E1070" s="16">
        <v>43044338</v>
      </c>
      <c r="F1070" s="16">
        <v>0.1466</v>
      </c>
      <c r="G1070" s="16">
        <f>IF(D1070=0,"",C1070/D1070)</f>
        <v>0.00380895569874035</v>
      </c>
      <c r="H1070" s="16" t="str">
        <f>IF(MOD(ROW()-2,12)=0,"",(D1070/E1070)/(D1069/E1069)-1)</f>
        <v/>
      </c>
      <c r="I1070" t="str">
        <f ca="1" t="array" ref="I1070">IF(MOD(ROW()-1,12)=0,IFERROR(PRODUCT(1+OFFSET(G1070,-11,0,12,1))-1,""),"")</f>
        <v/>
      </c>
      <c r="J1070" s="23">
        <v>43465</v>
      </c>
      <c r="K1070" s="13" t="str">
        <f t="shared" si="50"/>
        <v>December</v>
      </c>
      <c r="L1070" s="13">
        <f t="shared" si="51"/>
        <v>2018</v>
      </c>
    </row>
    <row r="1071" spans="1:12">
      <c r="A1071" s="16" t="s">
        <v>56</v>
      </c>
      <c r="B1071" s="15" t="str">
        <f t="shared" si="49"/>
        <v>Cash/Money Market Fund</v>
      </c>
      <c r="C1071" s="16">
        <v>432494.41</v>
      </c>
      <c r="D1071" s="16">
        <v>372364404.79</v>
      </c>
      <c r="E1071" s="16">
        <v>36565031</v>
      </c>
      <c r="F1071" s="16">
        <v>0.1466</v>
      </c>
      <c r="G1071" s="16">
        <f>IF(D1071=0,"",C1071/D1071)</f>
        <v>0.00116148161434472</v>
      </c>
      <c r="H1071" s="16">
        <f>IF(MOD(ROW()-2,12)=0,"",(D1071/E1071)/(D1070/E1070)-1)</f>
        <v>-0.00588041863985456</v>
      </c>
      <c r="I1071" t="str">
        <f ca="1" t="array" ref="I1071">IF(MOD(ROW()-1,12)=0,IFERROR(PRODUCT(1+OFFSET(G1071,-11,0,12,1))-1,""),"")</f>
        <v/>
      </c>
      <c r="J1071" s="23">
        <v>43434</v>
      </c>
      <c r="K1071" s="13" t="str">
        <f t="shared" si="50"/>
        <v>November</v>
      </c>
      <c r="L1071" s="13">
        <f t="shared" si="51"/>
        <v>2018</v>
      </c>
    </row>
    <row r="1072" spans="1:12">
      <c r="A1072" s="16" t="s">
        <v>56</v>
      </c>
      <c r="B1072" s="15" t="str">
        <f t="shared" si="49"/>
        <v>Cash/Money Market Fund</v>
      </c>
      <c r="C1072" s="16">
        <v>367090.95</v>
      </c>
      <c r="D1072" s="16">
        <v>290284614.22</v>
      </c>
      <c r="E1072" s="16">
        <v>28693748</v>
      </c>
      <c r="F1072" s="16">
        <v>0.1466</v>
      </c>
      <c r="G1072" s="16">
        <f>IF(D1072=0,"",C1072/D1072)</f>
        <v>0.00126458975783605</v>
      </c>
      <c r="H1072" s="16">
        <f>IF(MOD(ROW()-2,12)=0,"",(D1072/E1072)/(D1071/E1071)-1)</f>
        <v>-0.00657628129996091</v>
      </c>
      <c r="I1072" t="str">
        <f ca="1" t="array" ref="I1072">IF(MOD(ROW()-1,12)=0,IFERROR(PRODUCT(1+OFFSET(G1072,-11,0,12,1))-1,""),"")</f>
        <v/>
      </c>
      <c r="J1072" s="23">
        <v>43404</v>
      </c>
      <c r="K1072" s="13" t="str">
        <f t="shared" si="50"/>
        <v>October</v>
      </c>
      <c r="L1072" s="13">
        <f t="shared" si="51"/>
        <v>2018</v>
      </c>
    </row>
    <row r="1073" spans="1:12">
      <c r="A1073" s="16" t="s">
        <v>56</v>
      </c>
      <c r="B1073" s="15" t="str">
        <f t="shared" si="49"/>
        <v>Cash/Money Market Fund</v>
      </c>
      <c r="C1073" s="16">
        <v>657725.7</v>
      </c>
      <c r="D1073" s="16">
        <v>298309753.31</v>
      </c>
      <c r="E1073" s="16">
        <v>29026683</v>
      </c>
      <c r="F1073" s="16">
        <v>0.1466</v>
      </c>
      <c r="G1073" s="16">
        <f>IF(D1073=0,"",C1073/D1073)</f>
        <v>0.00220484141970544</v>
      </c>
      <c r="H1073" s="16">
        <f>IF(MOD(ROW()-2,12)=0,"",(D1073/E1073)/(D1072/E1072)-1)</f>
        <v>0.0158587015162921</v>
      </c>
      <c r="I1073" t="str">
        <f ca="1" t="array" ref="I1073">IF(MOD(ROW()-1,12)=0,IFERROR(PRODUCT(1+OFFSET(G1073,-11,0,12,1))-1,""),"")</f>
        <v/>
      </c>
      <c r="J1073" s="23">
        <v>43373</v>
      </c>
      <c r="K1073" s="13" t="str">
        <f t="shared" si="50"/>
        <v>September</v>
      </c>
      <c r="L1073" s="13">
        <f t="shared" si="51"/>
        <v>2018</v>
      </c>
    </row>
    <row r="1074" spans="1:12">
      <c r="A1074" s="16" t="s">
        <v>56</v>
      </c>
      <c r="B1074" s="15" t="str">
        <f t="shared" si="49"/>
        <v>Cash/Money Market Fund</v>
      </c>
      <c r="C1074" s="16">
        <v>349332.44</v>
      </c>
      <c r="D1074" s="16">
        <v>268271807.52</v>
      </c>
      <c r="E1074" s="16">
        <v>26267800</v>
      </c>
      <c r="F1074" s="16">
        <v>0.1466</v>
      </c>
      <c r="G1074" s="16">
        <f>IF(D1074=0,"",C1074/D1074)</f>
        <v>0.00130215859515524</v>
      </c>
      <c r="H1074" s="16">
        <f>IF(MOD(ROW()-2,12)=0,"",(D1074/E1074)/(D1073/E1073)-1)</f>
        <v>-0.00624050432019529</v>
      </c>
      <c r="I1074" t="str">
        <f ca="1" t="array" ref="I1074">IF(MOD(ROW()-1,12)=0,IFERROR(PRODUCT(1+OFFSET(G1074,-11,0,12,1))-1,""),"")</f>
        <v/>
      </c>
      <c r="J1074" s="23">
        <v>43343</v>
      </c>
      <c r="K1074" s="13" t="str">
        <f t="shared" si="50"/>
        <v>August</v>
      </c>
      <c r="L1074" s="13">
        <f t="shared" si="51"/>
        <v>2018</v>
      </c>
    </row>
    <row r="1075" spans="1:12">
      <c r="A1075" s="16" t="s">
        <v>56</v>
      </c>
      <c r="B1075" s="15" t="str">
        <f t="shared" si="49"/>
        <v>Cash/Money Market Fund</v>
      </c>
      <c r="C1075" s="16">
        <v>366819</v>
      </c>
      <c r="D1075" s="16">
        <v>246377303.02</v>
      </c>
      <c r="E1075" s="16">
        <v>24340378</v>
      </c>
      <c r="F1075" s="16">
        <v>0.1466</v>
      </c>
      <c r="G1075" s="16">
        <f>IF(D1075=0,"",C1075/D1075)</f>
        <v>0.00148885061855809</v>
      </c>
      <c r="H1075" s="16">
        <f>IF(MOD(ROW()-2,12)=0,"",(D1075/E1075)/(D1074/E1074)-1)</f>
        <v>-0.00888957560771386</v>
      </c>
      <c r="I1075" t="str">
        <f ca="1" t="array" ref="I1075">IF(MOD(ROW()-1,12)=0,IFERROR(PRODUCT(1+OFFSET(G1075,-11,0,12,1))-1,""),"")</f>
        <v/>
      </c>
      <c r="J1075" s="23">
        <v>43312</v>
      </c>
      <c r="K1075" s="13" t="str">
        <f t="shared" si="50"/>
        <v>July</v>
      </c>
      <c r="L1075" s="13">
        <f t="shared" si="51"/>
        <v>2018</v>
      </c>
    </row>
    <row r="1076" spans="1:12">
      <c r="A1076" s="16" t="s">
        <v>56</v>
      </c>
      <c r="B1076" s="15" t="str">
        <f t="shared" si="49"/>
        <v>Cash/Money Market Fund</v>
      </c>
      <c r="C1076" s="16">
        <v>302372.86</v>
      </c>
      <c r="D1076" s="16">
        <v>207373364.75</v>
      </c>
      <c r="E1076" s="16">
        <v>20063257</v>
      </c>
      <c r="F1076" s="16">
        <v>0.1466</v>
      </c>
      <c r="G1076" s="16">
        <f>IF(D1076=0,"",C1076/D1076)</f>
        <v>0.00145810847195602</v>
      </c>
      <c r="H1076" s="16">
        <f>IF(MOD(ROW()-2,12)=0,"",(D1076/E1076)/(D1075/E1075)-1)</f>
        <v>0.0211232379908037</v>
      </c>
      <c r="I1076" t="str">
        <f ca="1" t="array" ref="I1076">IF(MOD(ROW()-1,12)=0,IFERROR(PRODUCT(1+OFFSET(G1076,-11,0,12,1))-1,""),"")</f>
        <v/>
      </c>
      <c r="J1076" s="23">
        <v>43281</v>
      </c>
      <c r="K1076" s="13" t="str">
        <f t="shared" si="50"/>
        <v>June</v>
      </c>
      <c r="L1076" s="13">
        <f t="shared" si="51"/>
        <v>2018</v>
      </c>
    </row>
    <row r="1077" spans="1:12">
      <c r="A1077" s="16" t="s">
        <v>56</v>
      </c>
      <c r="B1077" s="15" t="str">
        <f t="shared" si="49"/>
        <v>Cash/Money Market Fund</v>
      </c>
      <c r="C1077" s="16">
        <v>297178.5</v>
      </c>
      <c r="D1077" s="16">
        <v>190595557.53</v>
      </c>
      <c r="E1077" s="16">
        <v>18581700</v>
      </c>
      <c r="F1077" s="16">
        <v>0.1466</v>
      </c>
      <c r="G1077" s="16">
        <f>IF(D1077=0,"",C1077/D1077)</f>
        <v>0.00155921000390171</v>
      </c>
      <c r="H1077" s="16">
        <f>IF(MOD(ROW()-2,12)=0,"",(D1077/E1077)/(D1076/E1076)-1)</f>
        <v>-0.0076250536929251</v>
      </c>
      <c r="I1077" t="str">
        <f ca="1" t="array" ref="I1077">IF(MOD(ROW()-1,12)=0,IFERROR(PRODUCT(1+OFFSET(G1077,-11,0,12,1))-1,""),"")</f>
        <v/>
      </c>
      <c r="J1077" s="23">
        <v>43251</v>
      </c>
      <c r="K1077" s="13" t="str">
        <f t="shared" si="50"/>
        <v>May</v>
      </c>
      <c r="L1077" s="13">
        <f t="shared" si="51"/>
        <v>2018</v>
      </c>
    </row>
    <row r="1078" spans="1:12">
      <c r="A1078" s="16" t="s">
        <v>56</v>
      </c>
      <c r="B1078" s="15" t="str">
        <f t="shared" si="49"/>
        <v>Cash/Money Market Fund</v>
      </c>
      <c r="C1078" s="16">
        <v>721825.85</v>
      </c>
      <c r="D1078" s="16">
        <v>182437529.98</v>
      </c>
      <c r="E1078" s="16">
        <v>17956196</v>
      </c>
      <c r="F1078" s="16">
        <v>0.1466</v>
      </c>
      <c r="G1078" s="16">
        <f>IF(D1078=0,"",C1078/D1078)</f>
        <v>0.00395656447485959</v>
      </c>
      <c r="H1078" s="16">
        <f>IF(MOD(ROW()-2,12)=0,"",(D1078/E1078)/(D1077/E1077)-1)</f>
        <v>-0.00945886203827773</v>
      </c>
      <c r="I1078" t="str">
        <f ca="1" t="array" ref="I1078">IF(MOD(ROW()-1,12)=0,IFERROR(PRODUCT(1+OFFSET(G1078,-11,0,12,1))-1,""),"")</f>
        <v/>
      </c>
      <c r="J1078" s="23">
        <v>43220</v>
      </c>
      <c r="K1078" s="13" t="str">
        <f t="shared" si="50"/>
        <v>April</v>
      </c>
      <c r="L1078" s="13">
        <f t="shared" si="51"/>
        <v>2018</v>
      </c>
    </row>
    <row r="1079" spans="1:12">
      <c r="A1079" s="16" t="s">
        <v>56</v>
      </c>
      <c r="B1079" s="15" t="str">
        <f t="shared" si="49"/>
        <v>Cash/Money Market Fund</v>
      </c>
      <c r="C1079" s="16">
        <v>394476.52</v>
      </c>
      <c r="D1079" s="16">
        <v>141340126.24</v>
      </c>
      <c r="E1079" s="16">
        <v>13494072</v>
      </c>
      <c r="F1079" s="16">
        <v>0.1466</v>
      </c>
      <c r="G1079" s="16">
        <f>IF(D1079=0,"",C1079/D1079)</f>
        <v>0.00279097331022732</v>
      </c>
      <c r="H1079" s="16">
        <f>IF(MOD(ROW()-2,12)=0,"",(D1079/E1079)/(D1078/E1078)-1)</f>
        <v>0.0309143985764271</v>
      </c>
      <c r="I1079" t="str">
        <f ca="1" t="array" ref="I1079">IF(MOD(ROW()-1,12)=0,IFERROR(PRODUCT(1+OFFSET(G1079,-11,0,12,1))-1,""),"")</f>
        <v/>
      </c>
      <c r="J1079" s="23">
        <v>43190</v>
      </c>
      <c r="K1079" s="13" t="str">
        <f t="shared" si="50"/>
        <v>March</v>
      </c>
      <c r="L1079" s="13">
        <f t="shared" si="51"/>
        <v>2018</v>
      </c>
    </row>
    <row r="1080" spans="1:12">
      <c r="A1080" s="16" t="s">
        <v>56</v>
      </c>
      <c r="B1080" s="15" t="str">
        <f t="shared" si="49"/>
        <v>Cash/Money Market Fund</v>
      </c>
      <c r="C1080" s="16">
        <v>426535.35</v>
      </c>
      <c r="D1080" s="16">
        <v>186960839.46</v>
      </c>
      <c r="E1080" s="16">
        <v>18195902</v>
      </c>
      <c r="F1080" s="16">
        <v>0.1466</v>
      </c>
      <c r="G1080" s="16">
        <f>IF(D1080=0,"",C1080/D1080)</f>
        <v>0.0022814154623608</v>
      </c>
      <c r="H1080" s="16">
        <f>IF(MOD(ROW()-2,12)=0,"",(D1080/E1080)/(D1079/E1079)-1)</f>
        <v>-0.0190325242583209</v>
      </c>
      <c r="I1080" t="str">
        <f ca="1" t="array" ref="I1080">IF(MOD(ROW()-1,12)=0,IFERROR(PRODUCT(1+OFFSET(G1080,-11,0,12,1))-1,""),"")</f>
        <v/>
      </c>
      <c r="J1080" s="23">
        <v>43159</v>
      </c>
      <c r="K1080" s="13" t="str">
        <f t="shared" si="50"/>
        <v>February</v>
      </c>
      <c r="L1080" s="13">
        <f t="shared" si="51"/>
        <v>2018</v>
      </c>
    </row>
    <row r="1081" spans="1:12">
      <c r="A1081" s="16" t="s">
        <v>56</v>
      </c>
      <c r="B1081" s="15" t="str">
        <f t="shared" si="49"/>
        <v>Cash/Money Market Fund</v>
      </c>
      <c r="C1081" s="16">
        <v>367697.75</v>
      </c>
      <c r="D1081" s="16">
        <v>238292123.99</v>
      </c>
      <c r="E1081" s="16">
        <v>23485501</v>
      </c>
      <c r="F1081" s="16">
        <v>0.1466</v>
      </c>
      <c r="G1081" s="16">
        <f>IF(D1081=0,"",C1081/D1081)</f>
        <v>0.00154305456614853</v>
      </c>
      <c r="H1081" s="16">
        <f>IF(MOD(ROW()-2,12)=0,"",(D1081/E1081)/(D1080/E1080)-1)</f>
        <v>-0.0125097894810168</v>
      </c>
      <c r="I1081">
        <f ca="1" t="array" ref="I1081">IF(MOD(ROW()-1,12)=0,IFERROR(PRODUCT(1+OFFSET(G1081,-11,0,12,1))-1,""),"")</f>
        <v>0.0250991665216129</v>
      </c>
      <c r="J1081" s="23">
        <v>43131</v>
      </c>
      <c r="K1081" s="13" t="str">
        <f t="shared" si="50"/>
        <v>January</v>
      </c>
      <c r="L1081" s="13">
        <f t="shared" si="51"/>
        <v>2018</v>
      </c>
    </row>
    <row r="1082" spans="1:12">
      <c r="A1082" s="18" t="s">
        <v>57</v>
      </c>
      <c r="B1082" s="21" t="str">
        <f t="shared" si="49"/>
        <v>Growth fund</v>
      </c>
      <c r="C1082" s="18">
        <v>148997.96</v>
      </c>
      <c r="D1082" s="18">
        <v>130361138.3</v>
      </c>
      <c r="E1082" s="18">
        <v>97179450</v>
      </c>
      <c r="F1082" s="18">
        <v>0.2049</v>
      </c>
      <c r="G1082" s="18">
        <f>IF(D1082=0,"",C1082/D1082)</f>
        <v>0.0011429630175299</v>
      </c>
      <c r="H1082" s="18" t="str">
        <f>IF(MOD(ROW()-2,12)=0,"",(D1082/E1082)/(D1081/E1081)-1)</f>
        <v/>
      </c>
      <c r="I1082" t="str">
        <f ca="1" t="array" ref="I1082">IF(MOD(ROW()-1,12)=0,IFERROR(PRODUCT(1+OFFSET(G1082,-11,0,12,1))-1,""),"")</f>
        <v/>
      </c>
      <c r="J1082" s="24">
        <v>43466</v>
      </c>
      <c r="K1082" s="13" t="str">
        <f t="shared" si="50"/>
        <v>January</v>
      </c>
      <c r="L1082" s="13">
        <f t="shared" si="51"/>
        <v>2019</v>
      </c>
    </row>
    <row r="1083" spans="1:12">
      <c r="A1083" s="16" t="s">
        <v>57</v>
      </c>
      <c r="B1083" s="22" t="str">
        <f t="shared" si="49"/>
        <v>Growth fund</v>
      </c>
      <c r="C1083" s="16">
        <v>216661.64</v>
      </c>
      <c r="D1083" s="16">
        <v>133537937.46</v>
      </c>
      <c r="E1083" s="16">
        <v>97179450</v>
      </c>
      <c r="F1083" s="16">
        <v>0.2049</v>
      </c>
      <c r="G1083" s="16">
        <f>IF(D1083=0,"",C1083/D1083)</f>
        <v>0.00162247256563251</v>
      </c>
      <c r="H1083" s="16">
        <f>IF(MOD(ROW()-2,12)=0,"",(D1083/E1083)/(D1082/E1082)-1)</f>
        <v>0.0243692192430018</v>
      </c>
      <c r="I1083" t="str">
        <f ca="1" t="array" ref="I1083">IF(MOD(ROW()-1,12)=0,IFERROR(PRODUCT(1+OFFSET(G1083,-11,0,12,1))-1,""),"")</f>
        <v/>
      </c>
      <c r="J1083" s="23">
        <v>43497</v>
      </c>
      <c r="K1083" s="13" t="str">
        <f t="shared" si="50"/>
        <v>February</v>
      </c>
      <c r="L1083" s="13">
        <f t="shared" si="51"/>
        <v>2019</v>
      </c>
    </row>
    <row r="1084" spans="1:12">
      <c r="A1084" s="18" t="s">
        <v>57</v>
      </c>
      <c r="B1084" s="21" t="str">
        <f t="shared" si="49"/>
        <v>Growth fund</v>
      </c>
      <c r="C1084" s="18">
        <v>401151.43</v>
      </c>
      <c r="D1084" s="18">
        <v>133329356.21</v>
      </c>
      <c r="E1084" s="18">
        <v>96736688</v>
      </c>
      <c r="F1084" s="18">
        <v>0.2049</v>
      </c>
      <c r="G1084" s="18">
        <f>IF(D1084=0,"",C1084/D1084)</f>
        <v>0.00300872547054204</v>
      </c>
      <c r="H1084" s="18">
        <f>IF(MOD(ROW()-2,12)=0,"",(D1084/E1084)/(D1083/E1083)-1)</f>
        <v>0.00300786960780619</v>
      </c>
      <c r="I1084" t="str">
        <f ca="1" t="array" ref="I1084">IF(MOD(ROW()-1,12)=0,IFERROR(PRODUCT(1+OFFSET(G1084,-11,0,12,1))-1,""),"")</f>
        <v/>
      </c>
      <c r="J1084" s="24">
        <v>43525</v>
      </c>
      <c r="K1084" s="13" t="str">
        <f t="shared" si="50"/>
        <v>March</v>
      </c>
      <c r="L1084" s="13">
        <f t="shared" si="51"/>
        <v>2019</v>
      </c>
    </row>
    <row r="1085" spans="1:12">
      <c r="A1085" s="16" t="s">
        <v>57</v>
      </c>
      <c r="B1085" s="22" t="str">
        <f t="shared" si="49"/>
        <v>Growth fund</v>
      </c>
      <c r="C1085" s="16">
        <v>194216.12</v>
      </c>
      <c r="D1085" s="16">
        <v>125099822.24</v>
      </c>
      <c r="E1085" s="16">
        <v>96736688</v>
      </c>
      <c r="F1085" s="16">
        <v>0.2049</v>
      </c>
      <c r="G1085" s="16">
        <f>IF(D1085=0,"",C1085/D1085)</f>
        <v>0.00155248917642267</v>
      </c>
      <c r="H1085" s="16">
        <f>IF(MOD(ROW()-2,12)=0,"",(D1085/E1085)/(D1084/E1084)-1)</f>
        <v>-0.0617233458851935</v>
      </c>
      <c r="I1085" t="str">
        <f ca="1" t="array" ref="I1085">IF(MOD(ROW()-1,12)=0,IFERROR(PRODUCT(1+OFFSET(G1085,-11,0,12,1))-1,""),"")</f>
        <v/>
      </c>
      <c r="J1085" s="23">
        <v>43556</v>
      </c>
      <c r="K1085" s="13" t="str">
        <f t="shared" si="50"/>
        <v>April</v>
      </c>
      <c r="L1085" s="13">
        <f t="shared" si="51"/>
        <v>2019</v>
      </c>
    </row>
    <row r="1086" spans="1:12">
      <c r="A1086" s="18" t="s">
        <v>57</v>
      </c>
      <c r="B1086" s="21" t="str">
        <f t="shared" si="49"/>
        <v>Growth fund</v>
      </c>
      <c r="C1086" s="18">
        <v>135435.76</v>
      </c>
      <c r="D1086" s="18">
        <v>123205721.58</v>
      </c>
      <c r="E1086" s="18">
        <v>96730354</v>
      </c>
      <c r="F1086" s="18">
        <v>0.2049</v>
      </c>
      <c r="G1086" s="18">
        <f>IF(D1086=0,"",C1086/D1086)</f>
        <v>0.00109926518235648</v>
      </c>
      <c r="H1086" s="18">
        <f>IF(MOD(ROW()-2,12)=0,"",(D1086/E1086)/(D1085/E1085)-1)</f>
        <v>-0.0150762246721831</v>
      </c>
      <c r="I1086" t="str">
        <f ca="1" t="array" ref="I1086">IF(MOD(ROW()-1,12)=0,IFERROR(PRODUCT(1+OFFSET(G1086,-11,0,12,1))-1,""),"")</f>
        <v/>
      </c>
      <c r="J1086" s="24">
        <v>43586</v>
      </c>
      <c r="K1086" s="13" t="str">
        <f t="shared" si="50"/>
        <v>May</v>
      </c>
      <c r="L1086" s="13">
        <f t="shared" si="51"/>
        <v>2019</v>
      </c>
    </row>
    <row r="1087" spans="1:12">
      <c r="A1087" s="16" t="s">
        <v>57</v>
      </c>
      <c r="B1087" s="22" t="str">
        <f t="shared" si="49"/>
        <v>Growth fund</v>
      </c>
      <c r="C1087" s="16">
        <v>132481.75</v>
      </c>
      <c r="D1087" s="16">
        <v>125823545.13</v>
      </c>
      <c r="E1087" s="16">
        <v>97621102</v>
      </c>
      <c r="F1087" s="16">
        <v>0.2049</v>
      </c>
      <c r="G1087" s="16">
        <f>IF(D1087=0,"",C1087/D1087)</f>
        <v>0.00105291700264144</v>
      </c>
      <c r="H1087" s="16">
        <f>IF(MOD(ROW()-2,12)=0,"",(D1087/E1087)/(D1086/E1086)-1)</f>
        <v>0.0119291629448128</v>
      </c>
      <c r="I1087" t="str">
        <f ca="1" t="array" ref="I1087">IF(MOD(ROW()-1,12)=0,IFERROR(PRODUCT(1+OFFSET(G1087,-11,0,12,1))-1,""),"")</f>
        <v/>
      </c>
      <c r="J1087" s="23">
        <v>43617</v>
      </c>
      <c r="K1087" s="13" t="str">
        <f t="shared" si="50"/>
        <v>June</v>
      </c>
      <c r="L1087" s="13">
        <f t="shared" si="51"/>
        <v>2019</v>
      </c>
    </row>
    <row r="1088" spans="1:12">
      <c r="A1088" s="18" t="s">
        <v>57</v>
      </c>
      <c r="B1088" s="21" t="str">
        <f t="shared" si="49"/>
        <v>Growth fund</v>
      </c>
      <c r="C1088" s="18">
        <v>137166.59</v>
      </c>
      <c r="D1088" s="18">
        <v>124335720.86</v>
      </c>
      <c r="E1088" s="18">
        <v>97621102</v>
      </c>
      <c r="F1088" s="18">
        <v>0.2049</v>
      </c>
      <c r="G1088" s="18">
        <f>IF(D1088=0,"",C1088/D1088)</f>
        <v>0.00110319535730562</v>
      </c>
      <c r="H1088" s="18">
        <f>IF(MOD(ROW()-2,12)=0,"",(D1088/E1088)/(D1087/E1087)-1)</f>
        <v>-0.0118246888407315</v>
      </c>
      <c r="I1088" t="str">
        <f ca="1" t="array" ref="I1088">IF(MOD(ROW()-1,12)=0,IFERROR(PRODUCT(1+OFFSET(G1088,-11,0,12,1))-1,""),"")</f>
        <v/>
      </c>
      <c r="J1088" s="24">
        <v>43647</v>
      </c>
      <c r="K1088" s="13" t="str">
        <f t="shared" si="50"/>
        <v>July</v>
      </c>
      <c r="L1088" s="13">
        <f t="shared" si="51"/>
        <v>2019</v>
      </c>
    </row>
    <row r="1089" spans="1:12">
      <c r="A1089" s="16" t="s">
        <v>57</v>
      </c>
      <c r="B1089" s="22" t="str">
        <f t="shared" si="49"/>
        <v>Growth fund</v>
      </c>
      <c r="C1089" s="16">
        <v>240280.51</v>
      </c>
      <c r="D1089" s="16">
        <v>124895152.03</v>
      </c>
      <c r="E1089" s="16">
        <v>98609234</v>
      </c>
      <c r="F1089" s="16">
        <v>0.2049</v>
      </c>
      <c r="G1089" s="16">
        <f>IF(D1089=0,"",C1089/D1089)</f>
        <v>0.00192385778066297</v>
      </c>
      <c r="H1089" s="16">
        <f>IF(MOD(ROW()-2,12)=0,"",(D1089/E1089)/(D1088/E1088)-1)</f>
        <v>-0.00556641092787435</v>
      </c>
      <c r="I1089" t="str">
        <f ca="1" t="array" ref="I1089">IF(MOD(ROW()-1,12)=0,IFERROR(PRODUCT(1+OFFSET(G1089,-11,0,12,1))-1,""),"")</f>
        <v/>
      </c>
      <c r="J1089" s="23">
        <v>43678</v>
      </c>
      <c r="K1089" s="13" t="str">
        <f t="shared" si="50"/>
        <v>August</v>
      </c>
      <c r="L1089" s="13">
        <f t="shared" si="51"/>
        <v>2019</v>
      </c>
    </row>
    <row r="1090" spans="1:12">
      <c r="A1090" s="18" t="s">
        <v>57</v>
      </c>
      <c r="B1090" s="21" t="str">
        <f t="shared" ref="B1090:B1153" si="52">IF(OR(ISNUMBER(SEARCH("money market",A1090)),ISNUMBER(SEARCH("mmf",A1090)),ISNUMBER(SEARCH("cash fund",A1090))),"Cash/Money Market Fund",IF(OR(ISNUMBER(SEARCH("bond",A1090)),ISNUMBER(SEARCH("debt",A1090))),"Bond fund",IF(ISNUMBER(SEARCH("equity",A1090)),"Equity fund",IF(ISNUMBER(SEARCH("growth",A1090)),"Growth fund",IF(ISNUMBER(SEARCH("infrastructural",A1090)),"Infrastructure fund",IF(ISNUMBER(SEARCH("income",A1090)),"Income fund",IF(ISNUMBER(SEARCH("fixed income",A1090)),"Fixed Income fund",IF(OR(ISNUMBER(SEARCH("real estate",A1090)),ISNUMBER(SEARCH("riet",A1090))),"Real Estate fund","Ethical fund"))))))))</f>
        <v>Growth fund</v>
      </c>
      <c r="C1090" s="18">
        <v>238733.25</v>
      </c>
      <c r="D1090" s="18">
        <v>127706505.1</v>
      </c>
      <c r="E1090" s="18">
        <v>98609234</v>
      </c>
      <c r="F1090" s="18">
        <v>0.2049</v>
      </c>
      <c r="G1090" s="18">
        <f>IF(D1090=0,"",C1090/D1090)</f>
        <v>0.00186938989374943</v>
      </c>
      <c r="H1090" s="18">
        <f>IF(MOD(ROW()-2,12)=0,"",(D1090/E1090)/(D1089/E1089)-1)</f>
        <v>0.0225097053352776</v>
      </c>
      <c r="I1090" t="str">
        <f ca="1" t="array" ref="I1090">IF(MOD(ROW()-1,12)=0,IFERROR(PRODUCT(1+OFFSET(G1090,-11,0,12,1))-1,""),"")</f>
        <v/>
      </c>
      <c r="J1090" s="24">
        <v>43709</v>
      </c>
      <c r="K1090" s="13" t="str">
        <f t="shared" ref="K1090:K1153" si="53">TEXT(J1090,"mmmm")</f>
        <v>September</v>
      </c>
      <c r="L1090" s="13">
        <f t="shared" ref="L1090:L1153" si="54">YEAR(J1090)</f>
        <v>2019</v>
      </c>
    </row>
    <row r="1091" spans="1:12">
      <c r="A1091" s="16" t="s">
        <v>57</v>
      </c>
      <c r="B1091" s="22" t="str">
        <f t="shared" si="52"/>
        <v>Growth fund</v>
      </c>
      <c r="C1091" s="16">
        <v>139609.22</v>
      </c>
      <c r="D1091" s="16">
        <v>126180201.17</v>
      </c>
      <c r="E1091" s="16">
        <v>97841674</v>
      </c>
      <c r="F1091" s="16">
        <v>0.2049</v>
      </c>
      <c r="G1091" s="16">
        <f>IF(D1091=0,"",C1091/D1091)</f>
        <v>0.00110642730559533</v>
      </c>
      <c r="H1091" s="16">
        <f>IF(MOD(ROW()-2,12)=0,"",(D1091/E1091)/(D1090/E1090)-1)</f>
        <v>-0.00420049457529292</v>
      </c>
      <c r="I1091" t="str">
        <f ca="1" t="array" ref="I1091">IF(MOD(ROW()-1,12)=0,IFERROR(PRODUCT(1+OFFSET(G1091,-11,0,12,1))-1,""),"")</f>
        <v/>
      </c>
      <c r="J1091" s="23">
        <v>43739</v>
      </c>
      <c r="K1091" s="13" t="str">
        <f t="shared" si="53"/>
        <v>October</v>
      </c>
      <c r="L1091" s="13">
        <f t="shared" si="54"/>
        <v>2019</v>
      </c>
    </row>
    <row r="1092" spans="1:12">
      <c r="A1092" s="18" t="s">
        <v>57</v>
      </c>
      <c r="B1092" s="21" t="str">
        <f t="shared" si="52"/>
        <v>Growth fund</v>
      </c>
      <c r="C1092" s="18">
        <v>138693.99</v>
      </c>
      <c r="D1092" s="18">
        <v>126769024.76</v>
      </c>
      <c r="E1092" s="18">
        <v>97841674</v>
      </c>
      <c r="F1092" s="18">
        <v>0.2049</v>
      </c>
      <c r="G1092" s="18">
        <f>IF(D1092=0,"",C1092/D1092)</f>
        <v>0.00109406844663021</v>
      </c>
      <c r="H1092" s="18">
        <f>IF(MOD(ROW()-2,12)=0,"",(D1092/E1092)/(D1091/E1091)-1)</f>
        <v>0.00466652917446786</v>
      </c>
      <c r="I1092" t="str">
        <f ca="1" t="array" ref="I1092">IF(MOD(ROW()-1,12)=0,IFERROR(PRODUCT(1+OFFSET(G1092,-11,0,12,1))-1,""),"")</f>
        <v/>
      </c>
      <c r="J1092" s="24">
        <v>43770</v>
      </c>
      <c r="K1092" s="13" t="str">
        <f t="shared" si="53"/>
        <v>November</v>
      </c>
      <c r="L1092" s="13">
        <f t="shared" si="54"/>
        <v>2019</v>
      </c>
    </row>
    <row r="1093" spans="1:12">
      <c r="A1093" s="16" t="s">
        <v>57</v>
      </c>
      <c r="B1093" s="22" t="str">
        <f t="shared" si="52"/>
        <v>Growth fund</v>
      </c>
      <c r="C1093" s="16">
        <v>141183.08</v>
      </c>
      <c r="D1093" s="16">
        <v>129860661.81</v>
      </c>
      <c r="E1093" s="16">
        <v>97849249</v>
      </c>
      <c r="F1093" s="16">
        <v>0.2049</v>
      </c>
      <c r="G1093" s="16">
        <f>IF(D1093=0,"",C1093/D1093)</f>
        <v>0.00108718897649364</v>
      </c>
      <c r="H1093" s="16">
        <f>IF(MOD(ROW()-2,12)=0,"",(D1093/E1093)/(D1092/E1092)-1)</f>
        <v>0.0243086502573024</v>
      </c>
      <c r="I1093">
        <f ca="1" t="array" ref="I1093">IF(MOD(ROW()-1,12)=0,IFERROR(PRODUCT(1+OFFSET(G1093,-11,0,12,1))-1,""),"")</f>
        <v>0.0178047603856915</v>
      </c>
      <c r="J1093" s="23">
        <v>43800</v>
      </c>
      <c r="K1093" s="13" t="str">
        <f t="shared" si="53"/>
        <v>December</v>
      </c>
      <c r="L1093" s="13">
        <f t="shared" si="54"/>
        <v>2019</v>
      </c>
    </row>
    <row r="1094" spans="1:12">
      <c r="A1094" s="18" t="s">
        <v>58</v>
      </c>
      <c r="B1094" s="21" t="str">
        <f t="shared" si="52"/>
        <v>Income fund</v>
      </c>
      <c r="C1094" s="18">
        <v>61392.15</v>
      </c>
      <c r="D1094" s="18">
        <v>55482259.16</v>
      </c>
      <c r="E1094" s="18">
        <v>4485990</v>
      </c>
      <c r="F1094" s="18">
        <v>0.2049</v>
      </c>
      <c r="G1094" s="18">
        <f>IF(D1094=0,"",C1094/D1094)</f>
        <v>0.00110651856880876</v>
      </c>
      <c r="H1094" s="18" t="str">
        <f>IF(MOD(ROW()-2,12)=0,"",(D1094/E1094)/(D1093/E1093)-1)</f>
        <v/>
      </c>
      <c r="I1094" t="str">
        <f ca="1" t="array" ref="I1094">IF(MOD(ROW()-1,12)=0,IFERROR(PRODUCT(1+OFFSET(G1094,-11,0,12,1))-1,""),"")</f>
        <v/>
      </c>
      <c r="J1094" s="24">
        <v>43466</v>
      </c>
      <c r="K1094" s="13" t="str">
        <f t="shared" si="53"/>
        <v>January</v>
      </c>
      <c r="L1094" s="13">
        <f t="shared" si="54"/>
        <v>2019</v>
      </c>
    </row>
    <row r="1095" spans="1:12">
      <c r="A1095" s="16" t="s">
        <v>58</v>
      </c>
      <c r="B1095" s="22" t="str">
        <f t="shared" si="52"/>
        <v>Income fund</v>
      </c>
      <c r="C1095" s="16">
        <v>135283.15</v>
      </c>
      <c r="D1095" s="16">
        <v>55806258.53</v>
      </c>
      <c r="E1095" s="16">
        <v>4473951</v>
      </c>
      <c r="F1095" s="16">
        <v>0.2049</v>
      </c>
      <c r="G1095" s="16">
        <f>IF(D1095=0,"",C1095/D1095)</f>
        <v>0.00242415731789787</v>
      </c>
      <c r="H1095" s="16">
        <f>IF(MOD(ROW()-2,12)=0,"",(D1095/E1095)/(D1094/E1094)-1)</f>
        <v>0.00854631737673728</v>
      </c>
      <c r="I1095" t="str">
        <f ca="1" t="array" ref="I1095">IF(MOD(ROW()-1,12)=0,IFERROR(PRODUCT(1+OFFSET(G1095,-11,0,12,1))-1,""),"")</f>
        <v/>
      </c>
      <c r="J1095" s="23">
        <v>43497</v>
      </c>
      <c r="K1095" s="13" t="str">
        <f t="shared" si="53"/>
        <v>February</v>
      </c>
      <c r="L1095" s="13">
        <f t="shared" si="54"/>
        <v>2019</v>
      </c>
    </row>
    <row r="1096" spans="1:12">
      <c r="A1096" s="18" t="s">
        <v>58</v>
      </c>
      <c r="B1096" s="21" t="str">
        <f t="shared" si="52"/>
        <v>Income fund</v>
      </c>
      <c r="C1096" s="18">
        <v>335148.26</v>
      </c>
      <c r="D1096" s="18">
        <v>55445069.8</v>
      </c>
      <c r="E1096" s="18">
        <v>4475158</v>
      </c>
      <c r="F1096" s="18">
        <v>0.2049</v>
      </c>
      <c r="G1096" s="18">
        <f>IF(D1096=0,"",C1096/D1096)</f>
        <v>0.00604469001858845</v>
      </c>
      <c r="H1096" s="18">
        <f>IF(MOD(ROW()-2,12)=0,"",(D1096/E1096)/(D1095/E1095)-1)</f>
        <v>-0.00674015591286981</v>
      </c>
      <c r="I1096" t="str">
        <f ca="1" t="array" ref="I1096">IF(MOD(ROW()-1,12)=0,IFERROR(PRODUCT(1+OFFSET(G1096,-11,0,12,1))-1,""),"")</f>
        <v/>
      </c>
      <c r="J1096" s="24">
        <v>43525</v>
      </c>
      <c r="K1096" s="13" t="str">
        <f t="shared" si="53"/>
        <v>March</v>
      </c>
      <c r="L1096" s="13">
        <f t="shared" si="54"/>
        <v>2019</v>
      </c>
    </row>
    <row r="1097" spans="1:12">
      <c r="A1097" s="16" t="s">
        <v>58</v>
      </c>
      <c r="B1097" s="22" t="str">
        <f t="shared" si="52"/>
        <v>Income fund</v>
      </c>
      <c r="C1097" s="16">
        <v>113359.27</v>
      </c>
      <c r="D1097" s="16">
        <v>50771343.75</v>
      </c>
      <c r="E1097" s="16">
        <v>4473951</v>
      </c>
      <c r="F1097" s="16">
        <v>0.2049</v>
      </c>
      <c r="G1097" s="16">
        <f>IF(D1097=0,"",C1097/D1097)</f>
        <v>0.00223274118089498</v>
      </c>
      <c r="H1097" s="16">
        <f>IF(MOD(ROW()-2,12)=0,"",(D1097/E1097)/(D1096/E1096)-1)</f>
        <v>-0.0840476669090291</v>
      </c>
      <c r="I1097" t="str">
        <f ca="1" t="array" ref="I1097">IF(MOD(ROW()-1,12)=0,IFERROR(PRODUCT(1+OFFSET(G1097,-11,0,12,1))-1,""),"")</f>
        <v/>
      </c>
      <c r="J1097" s="23">
        <v>43556</v>
      </c>
      <c r="K1097" s="13" t="str">
        <f t="shared" si="53"/>
        <v>April</v>
      </c>
      <c r="L1097" s="13">
        <f t="shared" si="54"/>
        <v>2019</v>
      </c>
    </row>
    <row r="1098" spans="1:12">
      <c r="A1098" s="18" t="s">
        <v>58</v>
      </c>
      <c r="B1098" s="21" t="str">
        <f t="shared" si="52"/>
        <v>Income fund</v>
      </c>
      <c r="C1098" s="18">
        <v>52151.52</v>
      </c>
      <c r="D1098" s="18">
        <v>51565120.82</v>
      </c>
      <c r="E1098" s="18">
        <v>4490044</v>
      </c>
      <c r="F1098" s="18">
        <v>0.2049</v>
      </c>
      <c r="G1098" s="18">
        <f>IF(D1098=0,"",C1098/D1098)</f>
        <v>0.00101137201214067</v>
      </c>
      <c r="H1098" s="18">
        <f>IF(MOD(ROW()-2,12)=0,"",(D1098/E1098)/(D1097/E1097)-1)</f>
        <v>0.0119941643494674</v>
      </c>
      <c r="I1098" t="str">
        <f ca="1" t="array" ref="I1098">IF(MOD(ROW()-1,12)=0,IFERROR(PRODUCT(1+OFFSET(G1098,-11,0,12,1))-1,""),"")</f>
        <v/>
      </c>
      <c r="J1098" s="24">
        <v>43586</v>
      </c>
      <c r="K1098" s="13" t="str">
        <f t="shared" si="53"/>
        <v>May</v>
      </c>
      <c r="L1098" s="13">
        <f t="shared" si="54"/>
        <v>2019</v>
      </c>
    </row>
    <row r="1099" spans="1:12">
      <c r="A1099" s="16" t="s">
        <v>58</v>
      </c>
      <c r="B1099" s="22" t="str">
        <f t="shared" si="52"/>
        <v>Income fund</v>
      </c>
      <c r="C1099" s="16">
        <v>51177.02</v>
      </c>
      <c r="D1099" s="16">
        <v>52338911.63</v>
      </c>
      <c r="E1099" s="16">
        <v>4502466</v>
      </c>
      <c r="F1099" s="16">
        <v>0.2049</v>
      </c>
      <c r="G1099" s="16">
        <f>IF(D1099=0,"",C1099/D1099)</f>
        <v>0.00097780061537745</v>
      </c>
      <c r="H1099" s="16">
        <f>IF(MOD(ROW()-2,12)=0,"",(D1099/E1099)/(D1098/E1098)-1)</f>
        <v>0.0122057560051196</v>
      </c>
      <c r="I1099" t="str">
        <f ca="1" t="array" ref="I1099">IF(MOD(ROW()-1,12)=0,IFERROR(PRODUCT(1+OFFSET(G1099,-11,0,12,1))-1,""),"")</f>
        <v/>
      </c>
      <c r="J1099" s="23">
        <v>43617</v>
      </c>
      <c r="K1099" s="13" t="str">
        <f t="shared" si="53"/>
        <v>June</v>
      </c>
      <c r="L1099" s="13">
        <f t="shared" si="54"/>
        <v>2019</v>
      </c>
    </row>
    <row r="1100" spans="1:12">
      <c r="A1100" s="18" t="s">
        <v>58</v>
      </c>
      <c r="B1100" s="21" t="str">
        <f t="shared" si="52"/>
        <v>Income fund</v>
      </c>
      <c r="C1100" s="18">
        <v>53962.78</v>
      </c>
      <c r="D1100" s="18">
        <v>55066295.86</v>
      </c>
      <c r="E1100" s="18">
        <v>4674687</v>
      </c>
      <c r="F1100" s="18">
        <v>0.2049</v>
      </c>
      <c r="G1100" s="18">
        <f>IF(D1100=0,"",C1100/D1100)</f>
        <v>0.000979960230795157</v>
      </c>
      <c r="H1100" s="18">
        <f>IF(MOD(ROW()-2,12)=0,"",(D1100/E1100)/(D1099/E1099)-1)</f>
        <v>0.0133490880172293</v>
      </c>
      <c r="I1100" t="str">
        <f ca="1" t="array" ref="I1100">IF(MOD(ROW()-1,12)=0,IFERROR(PRODUCT(1+OFFSET(G1100,-11,0,12,1))-1,""),"")</f>
        <v/>
      </c>
      <c r="J1100" s="24">
        <v>43647</v>
      </c>
      <c r="K1100" s="13" t="str">
        <f t="shared" si="53"/>
        <v>July</v>
      </c>
      <c r="L1100" s="13">
        <f t="shared" si="54"/>
        <v>2019</v>
      </c>
    </row>
    <row r="1101" spans="1:12">
      <c r="A1101" s="16" t="s">
        <v>58</v>
      </c>
      <c r="B1101" s="22" t="str">
        <f t="shared" si="52"/>
        <v>Income fund</v>
      </c>
      <c r="C1101" s="16">
        <v>102394.84</v>
      </c>
      <c r="D1101" s="16">
        <v>55623159.95</v>
      </c>
      <c r="E1101" s="16">
        <v>4678630</v>
      </c>
      <c r="F1101" s="16">
        <v>0.2049</v>
      </c>
      <c r="G1101" s="16">
        <f>IF(D1101=0,"",C1101/D1101)</f>
        <v>0.0018408670074128</v>
      </c>
      <c r="H1101" s="16">
        <f>IF(MOD(ROW()-2,12)=0,"",(D1101/E1101)/(D1100/E1100)-1)</f>
        <v>0.00926132144143299</v>
      </c>
      <c r="I1101" t="str">
        <f ca="1" t="array" ref="I1101">IF(MOD(ROW()-1,12)=0,IFERROR(PRODUCT(1+OFFSET(G1101,-11,0,12,1))-1,""),"")</f>
        <v/>
      </c>
      <c r="J1101" s="23">
        <v>43678</v>
      </c>
      <c r="K1101" s="13" t="str">
        <f t="shared" si="53"/>
        <v>August</v>
      </c>
      <c r="L1101" s="13">
        <f t="shared" si="54"/>
        <v>2019</v>
      </c>
    </row>
    <row r="1102" spans="1:12">
      <c r="A1102" s="18" t="s">
        <v>58</v>
      </c>
      <c r="B1102" s="21" t="str">
        <f t="shared" si="52"/>
        <v>Income fund</v>
      </c>
      <c r="C1102" s="18">
        <v>133960.06</v>
      </c>
      <c r="D1102" s="18">
        <v>56379266.19</v>
      </c>
      <c r="E1102" s="18">
        <v>4674687</v>
      </c>
      <c r="F1102" s="18">
        <v>0.2049</v>
      </c>
      <c r="G1102" s="18">
        <f>IF(D1102=0,"",C1102/D1102)</f>
        <v>0.00237605185474657</v>
      </c>
      <c r="H1102" s="18">
        <f>IF(MOD(ROW()-2,12)=0,"",(D1102/E1102)/(D1101/E1101)-1)</f>
        <v>0.0144483154854393</v>
      </c>
      <c r="I1102" t="str">
        <f ca="1" t="array" ref="I1102">IF(MOD(ROW()-1,12)=0,IFERROR(PRODUCT(1+OFFSET(G1102,-11,0,12,1))-1,""),"")</f>
        <v/>
      </c>
      <c r="J1102" s="24">
        <v>43709</v>
      </c>
      <c r="K1102" s="13" t="str">
        <f t="shared" si="53"/>
        <v>September</v>
      </c>
      <c r="L1102" s="13">
        <f t="shared" si="54"/>
        <v>2019</v>
      </c>
    </row>
    <row r="1103" spans="1:12">
      <c r="A1103" s="16" t="s">
        <v>58</v>
      </c>
      <c r="B1103" s="22" t="str">
        <f t="shared" si="52"/>
        <v>Income fund</v>
      </c>
      <c r="C1103" s="16">
        <v>57832.39</v>
      </c>
      <c r="D1103" s="16">
        <v>57406018.82</v>
      </c>
      <c r="E1103" s="16">
        <v>4690330</v>
      </c>
      <c r="F1103" s="16">
        <v>0.2049</v>
      </c>
      <c r="G1103" s="16">
        <f>IF(D1103=0,"",C1103/D1103)</f>
        <v>0.00100742729053093</v>
      </c>
      <c r="H1103" s="16">
        <f>IF(MOD(ROW()-2,12)=0,"",(D1103/E1103)/(D1102/E1102)-1)</f>
        <v>0.0148156306563272</v>
      </c>
      <c r="I1103" t="str">
        <f ca="1" t="array" ref="I1103">IF(MOD(ROW()-1,12)=0,IFERROR(PRODUCT(1+OFFSET(G1103,-11,0,12,1))-1,""),"")</f>
        <v/>
      </c>
      <c r="J1103" s="23">
        <v>43739</v>
      </c>
      <c r="K1103" s="13" t="str">
        <f t="shared" si="53"/>
        <v>October</v>
      </c>
      <c r="L1103" s="13">
        <f t="shared" si="54"/>
        <v>2019</v>
      </c>
    </row>
    <row r="1104" spans="1:12">
      <c r="A1104" s="18" t="s">
        <v>58</v>
      </c>
      <c r="B1104" s="21" t="str">
        <f t="shared" si="52"/>
        <v>Income fund</v>
      </c>
      <c r="C1104" s="18">
        <v>56363.36</v>
      </c>
      <c r="D1104" s="18">
        <v>55616621.27</v>
      </c>
      <c r="E1104" s="18">
        <v>4519798</v>
      </c>
      <c r="F1104" s="18">
        <v>0.2049</v>
      </c>
      <c r="G1104" s="18">
        <f>IF(D1104=0,"",C1104/D1104)</f>
        <v>0.00101342653891855</v>
      </c>
      <c r="H1104" s="18">
        <f>IF(MOD(ROW()-2,12)=0,"",(D1104/E1104)/(D1103/E1103)-1)</f>
        <v>0.00538302151824444</v>
      </c>
      <c r="I1104" t="str">
        <f ca="1" t="array" ref="I1104">IF(MOD(ROW()-1,12)=0,IFERROR(PRODUCT(1+OFFSET(G1104,-11,0,12,1))-1,""),"")</f>
        <v/>
      </c>
      <c r="J1104" s="24">
        <v>43770</v>
      </c>
      <c r="K1104" s="13" t="str">
        <f t="shared" si="53"/>
        <v>November</v>
      </c>
      <c r="L1104" s="13">
        <f t="shared" si="54"/>
        <v>2019</v>
      </c>
    </row>
    <row r="1105" spans="1:12">
      <c r="A1105" s="16" t="s">
        <v>58</v>
      </c>
      <c r="B1105" s="22" t="str">
        <f t="shared" si="52"/>
        <v>Income fund</v>
      </c>
      <c r="C1105" s="16">
        <v>57717.59</v>
      </c>
      <c r="D1105" s="16">
        <v>55693911.38</v>
      </c>
      <c r="E1105" s="16">
        <v>4526706</v>
      </c>
      <c r="F1105" s="16">
        <v>0.2049</v>
      </c>
      <c r="G1105" s="16">
        <f>IF(D1105=0,"",C1105/D1105)</f>
        <v>0.00103633572449585</v>
      </c>
      <c r="H1105" s="16">
        <f>IF(MOD(ROW()-2,12)=0,"",(D1105/E1105)/(D1104/E1104)-1)</f>
        <v>-0.000138480784193762</v>
      </c>
      <c r="I1105">
        <f ca="1" t="array" ref="I1105">IF(MOD(ROW()-1,12)=0,IFERROR(PRODUCT(1+OFFSET(G1105,-11,0,12,1))-1,""),"")</f>
        <v>0.0222638023735673</v>
      </c>
      <c r="J1105" s="23">
        <v>43800</v>
      </c>
      <c r="K1105" s="13" t="str">
        <f t="shared" si="53"/>
        <v>December</v>
      </c>
      <c r="L1105" s="13">
        <f t="shared" si="54"/>
        <v>2019</v>
      </c>
    </row>
    <row r="1106" spans="1:12">
      <c r="A1106" s="17" t="s">
        <v>58</v>
      </c>
      <c r="B1106" s="17" t="str">
        <f t="shared" si="52"/>
        <v>Income fund</v>
      </c>
      <c r="C1106" s="20">
        <v>57378.5</v>
      </c>
      <c r="D1106" s="18">
        <v>56259198.66</v>
      </c>
      <c r="E1106" s="18">
        <v>4498346</v>
      </c>
      <c r="F1106" s="18">
        <v>-0.1028</v>
      </c>
      <c r="G1106" s="17">
        <f>IF(D1106=0,"",C1106/D1106)</f>
        <v>0.0010198954369536</v>
      </c>
      <c r="H1106" s="17" t="str">
        <f>IF(MOD(ROW()-2,12)=0,"",(D1106/E1106)/(D1105/E1105)-1)</f>
        <v/>
      </c>
      <c r="I1106" s="13" t="str">
        <f ca="1" t="array" ref="I1106">IF(MOD(ROW()-1,12)=0,IFERROR(PRODUCT(1+OFFSET(G1106,-11,0,12,1))-1,""),"")</f>
        <v/>
      </c>
      <c r="J1106" s="24">
        <v>43861</v>
      </c>
      <c r="K1106" s="13" t="str">
        <f t="shared" si="53"/>
        <v>January</v>
      </c>
      <c r="L1106" s="13">
        <f t="shared" si="54"/>
        <v>2020</v>
      </c>
    </row>
    <row r="1107" spans="1:12">
      <c r="A1107" s="15" t="s">
        <v>58</v>
      </c>
      <c r="B1107" s="15" t="str">
        <f t="shared" si="52"/>
        <v>Income fund</v>
      </c>
      <c r="C1107" s="19">
        <v>57378.5</v>
      </c>
      <c r="D1107" s="16">
        <v>56259198.66</v>
      </c>
      <c r="E1107" s="16">
        <v>4498181</v>
      </c>
      <c r="F1107" s="16">
        <v>-0.1028</v>
      </c>
      <c r="G1107" s="15">
        <f>IF(D1107=0,"",C1107/D1107)</f>
        <v>0.0010198954369536</v>
      </c>
      <c r="H1107" s="15">
        <f>IF(MOD(ROW()-2,12)=0,"",(D1107/E1107)/(D1106/E1106)-1)</f>
        <v>3.66814941417104e-5</v>
      </c>
      <c r="I1107" s="13" t="str">
        <f ca="1" t="array" ref="I1107">IF(MOD(ROW()-1,12)=0,IFERROR(PRODUCT(1+OFFSET(G1107,-11,0,12,1))-1,""),"")</f>
        <v/>
      </c>
      <c r="J1107" s="23">
        <v>43889</v>
      </c>
      <c r="K1107" s="13" t="str">
        <f t="shared" si="53"/>
        <v>February</v>
      </c>
      <c r="L1107" s="13">
        <f t="shared" si="54"/>
        <v>2020</v>
      </c>
    </row>
    <row r="1108" spans="1:12">
      <c r="A1108" s="17" t="s">
        <v>58</v>
      </c>
      <c r="B1108" s="17" t="str">
        <f t="shared" si="52"/>
        <v>Income fund</v>
      </c>
      <c r="C1108" s="20">
        <v>581036.12</v>
      </c>
      <c r="D1108" s="18">
        <v>50764093.47</v>
      </c>
      <c r="E1108" s="18">
        <v>4488544</v>
      </c>
      <c r="F1108" s="18">
        <v>-0.1028</v>
      </c>
      <c r="G1108" s="17">
        <f>IF(D1108=0,"",C1108/D1108)</f>
        <v>0.0114458090410572</v>
      </c>
      <c r="H1108" s="17">
        <f>IF(MOD(ROW()-2,12)=0,"",(D1108/E1108)/(D1107/E1107)-1)</f>
        <v>-0.0957374744666624</v>
      </c>
      <c r="I1108" s="13" t="str">
        <f ca="1" t="array" ref="I1108">IF(MOD(ROW()-1,12)=0,IFERROR(PRODUCT(1+OFFSET(G1108,-11,0,12,1))-1,""),"")</f>
        <v/>
      </c>
      <c r="J1108" s="24">
        <v>43921</v>
      </c>
      <c r="K1108" s="13" t="str">
        <f t="shared" si="53"/>
        <v>March</v>
      </c>
      <c r="L1108" s="13">
        <f t="shared" si="54"/>
        <v>2020</v>
      </c>
    </row>
    <row r="1109" spans="1:12">
      <c r="A1109" s="15" t="s">
        <v>58</v>
      </c>
      <c r="B1109" s="15" t="str">
        <f t="shared" si="52"/>
        <v>Income fund</v>
      </c>
      <c r="C1109" s="19">
        <v>51210.73</v>
      </c>
      <c r="D1109" s="16">
        <v>54209761.15</v>
      </c>
      <c r="E1109" s="16">
        <v>4535577</v>
      </c>
      <c r="F1109" s="16">
        <v>-0.1028</v>
      </c>
      <c r="G1109" s="15">
        <f>IF(D1109=0,"",C1109/D1109)</f>
        <v>0.000944677285301044</v>
      </c>
      <c r="H1109" s="15">
        <f>IF(MOD(ROW()-2,12)=0,"",(D1109/E1109)/(D1108/E1108)-1)</f>
        <v>0.056802425040116</v>
      </c>
      <c r="I1109" s="13" t="str">
        <f ca="1" t="array" ref="I1109">IF(MOD(ROW()-1,12)=0,IFERROR(PRODUCT(1+OFFSET(G1109,-11,0,12,1))-1,""),"")</f>
        <v/>
      </c>
      <c r="J1109" s="23">
        <v>43951</v>
      </c>
      <c r="K1109" s="13" t="str">
        <f t="shared" si="53"/>
        <v>April</v>
      </c>
      <c r="L1109" s="13">
        <f t="shared" si="54"/>
        <v>2020</v>
      </c>
    </row>
    <row r="1110" spans="1:12">
      <c r="A1110" s="17" t="s">
        <v>58</v>
      </c>
      <c r="B1110" s="17" t="str">
        <f t="shared" si="52"/>
        <v>Income fund</v>
      </c>
      <c r="C1110" s="20">
        <v>55167.29</v>
      </c>
      <c r="D1110" s="18">
        <v>53797861.68</v>
      </c>
      <c r="E1110" s="18">
        <v>4536831</v>
      </c>
      <c r="F1110" s="18">
        <v>-0.1028</v>
      </c>
      <c r="G1110" s="17">
        <f>IF(D1110=0,"",C1110/D1110)</f>
        <v>0.00102545506972276</v>
      </c>
      <c r="H1110" s="17">
        <f>IF(MOD(ROW()-2,12)=0,"",(D1110/E1110)/(D1109/E1109)-1)</f>
        <v>-0.00787255700868605</v>
      </c>
      <c r="I1110" s="13" t="str">
        <f ca="1" t="array" ref="I1110">IF(MOD(ROW()-1,12)=0,IFERROR(PRODUCT(1+OFFSET(G1110,-11,0,12,1))-1,""),"")</f>
        <v/>
      </c>
      <c r="J1110" s="24">
        <v>43982</v>
      </c>
      <c r="K1110" s="13" t="str">
        <f t="shared" si="53"/>
        <v>May</v>
      </c>
      <c r="L1110" s="13">
        <f t="shared" si="54"/>
        <v>2020</v>
      </c>
    </row>
    <row r="1111" spans="1:12">
      <c r="A1111" s="15" t="s">
        <v>58</v>
      </c>
      <c r="B1111" s="15" t="str">
        <f t="shared" si="52"/>
        <v>Income fund</v>
      </c>
      <c r="C1111" s="19">
        <v>53910.22</v>
      </c>
      <c r="D1111" s="16">
        <v>54809382.73</v>
      </c>
      <c r="E1111" s="16">
        <v>4585515</v>
      </c>
      <c r="F1111" s="16">
        <v>-0.1028</v>
      </c>
      <c r="G1111" s="15">
        <f>IF(D1111=0,"",C1111/D1111)</f>
        <v>0.000983594729858035</v>
      </c>
      <c r="H1111" s="15">
        <f>IF(MOD(ROW()-2,12)=0,"",(D1111/E1111)/(D1110/E1110)-1)</f>
        <v>0.00798572199126579</v>
      </c>
      <c r="I1111" s="13" t="str">
        <f ca="1" t="array" ref="I1111">IF(MOD(ROW()-1,12)=0,IFERROR(PRODUCT(1+OFFSET(G1111,-11,0,12,1))-1,""),"")</f>
        <v/>
      </c>
      <c r="J1111" s="23">
        <v>44012</v>
      </c>
      <c r="K1111" s="13" t="str">
        <f t="shared" si="53"/>
        <v>June</v>
      </c>
      <c r="L1111" s="13">
        <f t="shared" si="54"/>
        <v>2020</v>
      </c>
    </row>
    <row r="1112" spans="1:12">
      <c r="A1112" s="17" t="s">
        <v>58</v>
      </c>
      <c r="B1112" s="17" t="str">
        <f t="shared" si="52"/>
        <v>Income fund</v>
      </c>
      <c r="C1112" s="20">
        <v>55544.51</v>
      </c>
      <c r="D1112" s="18">
        <v>41143032.86</v>
      </c>
      <c r="E1112" s="18">
        <v>4641531</v>
      </c>
      <c r="F1112" s="18">
        <v>-0.1028</v>
      </c>
      <c r="G1112" s="17">
        <f>IF(D1112=0,"",C1112/D1112)</f>
        <v>0.00135003440774541</v>
      </c>
      <c r="H1112" s="17">
        <f>IF(MOD(ROW()-2,12)=0,"",(D1112/E1112)/(D1111/E1111)-1)</f>
        <v>-0.258402504239805</v>
      </c>
      <c r="I1112" s="13" t="str">
        <f ca="1" t="array" ref="I1112">IF(MOD(ROW()-1,12)=0,IFERROR(PRODUCT(1+OFFSET(G1112,-11,0,12,1))-1,""),"")</f>
        <v/>
      </c>
      <c r="J1112" s="24">
        <v>44043</v>
      </c>
      <c r="K1112" s="13" t="str">
        <f t="shared" si="53"/>
        <v>July</v>
      </c>
      <c r="L1112" s="13">
        <f t="shared" si="54"/>
        <v>2020</v>
      </c>
    </row>
    <row r="1113" spans="1:12">
      <c r="A1113" s="15" t="s">
        <v>58</v>
      </c>
      <c r="B1113" s="15" t="str">
        <f t="shared" si="52"/>
        <v>Income fund</v>
      </c>
      <c r="C1113" s="19">
        <v>432669.76</v>
      </c>
      <c r="D1113" s="16">
        <v>41143032.86</v>
      </c>
      <c r="E1113" s="16">
        <v>4693192</v>
      </c>
      <c r="F1113" s="16">
        <v>-0.1028</v>
      </c>
      <c r="G1113" s="15">
        <f>IF(D1113=0,"",C1113/D1113)</f>
        <v>0.010516233975076</v>
      </c>
      <c r="H1113" s="15">
        <f>IF(MOD(ROW()-2,12)=0,"",(D1113/E1113)/(D1112/E1112)-1)</f>
        <v>-0.0110076468211827</v>
      </c>
      <c r="I1113" s="13" t="str">
        <f ca="1" t="array" ref="I1113">IF(MOD(ROW()-1,12)=0,IFERROR(PRODUCT(1+OFFSET(G1113,-11,0,12,1))-1,""),"")</f>
        <v/>
      </c>
      <c r="J1113" s="23">
        <v>44074</v>
      </c>
      <c r="K1113" s="13" t="str">
        <f t="shared" si="53"/>
        <v>August</v>
      </c>
      <c r="L1113" s="13">
        <f t="shared" si="54"/>
        <v>2020</v>
      </c>
    </row>
    <row r="1114" spans="1:12">
      <c r="A1114" s="17" t="s">
        <v>58</v>
      </c>
      <c r="B1114" s="17" t="str">
        <f t="shared" si="52"/>
        <v>Income fund</v>
      </c>
      <c r="C1114" s="20">
        <v>653237.92</v>
      </c>
      <c r="D1114" s="18">
        <v>55285842.58</v>
      </c>
      <c r="E1114" s="18">
        <v>4710138</v>
      </c>
      <c r="F1114" s="18">
        <v>-0.1028</v>
      </c>
      <c r="G1114" s="17">
        <f>IF(D1114=0,"",C1114/D1114)</f>
        <v>0.0118156455525616</v>
      </c>
      <c r="H1114" s="17">
        <f>IF(MOD(ROW()-2,12)=0,"",(D1114/E1114)/(D1113/E1113)-1)</f>
        <v>0.338912883298663</v>
      </c>
      <c r="I1114" s="13" t="str">
        <f ca="1" t="array" ref="I1114">IF(MOD(ROW()-1,12)=0,IFERROR(PRODUCT(1+OFFSET(G1114,-11,0,12,1))-1,""),"")</f>
        <v/>
      </c>
      <c r="J1114" s="24">
        <v>44104</v>
      </c>
      <c r="K1114" s="13" t="str">
        <f t="shared" si="53"/>
        <v>September</v>
      </c>
      <c r="L1114" s="13">
        <f t="shared" si="54"/>
        <v>2020</v>
      </c>
    </row>
    <row r="1115" spans="1:12">
      <c r="A1115" s="15" t="s">
        <v>58</v>
      </c>
      <c r="B1115" s="15" t="str">
        <f t="shared" si="52"/>
        <v>Income fund</v>
      </c>
      <c r="C1115" s="19">
        <v>172080.58</v>
      </c>
      <c r="D1115" s="16">
        <v>56510007.01</v>
      </c>
      <c r="E1115" s="16">
        <v>4700567</v>
      </c>
      <c r="F1115" s="16">
        <v>-0.1028</v>
      </c>
      <c r="G1115" s="15">
        <f>IF(D1115=0,"",C1115/D1115)</f>
        <v>0.00304513464260496</v>
      </c>
      <c r="H1115" s="15">
        <f>IF(MOD(ROW()-2,12)=0,"",(D1115/E1115)/(D1114/E1114)-1)</f>
        <v>0.0242236801142106</v>
      </c>
      <c r="I1115" s="13" t="str">
        <f ca="1" t="array" ref="I1115">IF(MOD(ROW()-1,12)=0,IFERROR(PRODUCT(1+OFFSET(G1115,-11,0,12,1))-1,""),"")</f>
        <v/>
      </c>
      <c r="J1115" s="23">
        <v>44135</v>
      </c>
      <c r="K1115" s="13" t="str">
        <f t="shared" si="53"/>
        <v>October</v>
      </c>
      <c r="L1115" s="13">
        <f t="shared" si="54"/>
        <v>2020</v>
      </c>
    </row>
    <row r="1116" spans="1:12">
      <c r="A1116" s="17" t="s">
        <v>58</v>
      </c>
      <c r="B1116" s="17" t="str">
        <f t="shared" si="52"/>
        <v>Income fund</v>
      </c>
      <c r="C1116" s="20">
        <v>1139644.54</v>
      </c>
      <c r="D1116" s="18">
        <v>55285842.58</v>
      </c>
      <c r="E1116" s="18">
        <v>4710138</v>
      </c>
      <c r="F1116" s="18">
        <v>-0.1028</v>
      </c>
      <c r="G1116" s="17">
        <f>IF(D1116=0,"",C1116/D1116)</f>
        <v>0.0206136776942651</v>
      </c>
      <c r="H1116" s="17">
        <f>IF(MOD(ROW()-2,12)=0,"",(D1116/E1116)/(D1115/E1115)-1)</f>
        <v>-0.0236507713935196</v>
      </c>
      <c r="I1116" s="13" t="str">
        <f ca="1" t="array" ref="I1116">IF(MOD(ROW()-1,12)=0,IFERROR(PRODUCT(1+OFFSET(G1116,-11,0,12,1))-1,""),"")</f>
        <v/>
      </c>
      <c r="J1116" s="24">
        <v>44165</v>
      </c>
      <c r="K1116" s="13" t="str">
        <f t="shared" si="53"/>
        <v>November</v>
      </c>
      <c r="L1116" s="13">
        <f t="shared" si="54"/>
        <v>2020</v>
      </c>
    </row>
    <row r="1117" spans="1:12">
      <c r="A1117" s="15" t="s">
        <v>58</v>
      </c>
      <c r="B1117" s="15" t="str">
        <f t="shared" si="52"/>
        <v>Income fund</v>
      </c>
      <c r="C1117" s="19">
        <v>58259.3</v>
      </c>
      <c r="D1117" s="16">
        <v>57163086.66</v>
      </c>
      <c r="E1117" s="16">
        <v>4691706</v>
      </c>
      <c r="F1117" s="16">
        <v>-0.1028</v>
      </c>
      <c r="G1117" s="15">
        <f>IF(D1117=0,"",C1117/D1117)</f>
        <v>0.00101917694449427</v>
      </c>
      <c r="H1117" s="15">
        <f>IF(MOD(ROW()-2,12)=0,"",(D1117/E1117)/(D1116/E1116)-1)</f>
        <v>0.0380172731387718</v>
      </c>
      <c r="I1117" s="13">
        <f ca="1" t="array" ref="I1117">IF(MOD(ROW()-1,12)=0,IFERROR(PRODUCT(1+OFFSET(G1117,-11,0,12,1))-1,""),"")</f>
        <v>0.0665102978067269</v>
      </c>
      <c r="J1117" s="23">
        <v>44196</v>
      </c>
      <c r="K1117" s="13" t="str">
        <f t="shared" si="53"/>
        <v>December</v>
      </c>
      <c r="L1117" s="13">
        <f t="shared" si="54"/>
        <v>2020</v>
      </c>
    </row>
    <row r="1118" spans="1:12">
      <c r="A1118" s="17" t="s">
        <v>59</v>
      </c>
      <c r="B1118" s="17" t="str">
        <f t="shared" si="52"/>
        <v>Bond fund</v>
      </c>
      <c r="C1118" s="20">
        <v>535640.4</v>
      </c>
      <c r="D1118" s="18">
        <v>478851235.2</v>
      </c>
      <c r="E1118" s="18">
        <v>12591</v>
      </c>
      <c r="F1118" s="18">
        <v>-0.1028</v>
      </c>
      <c r="G1118" s="17">
        <f>IF(D1118=0,"",C1118/D1118)</f>
        <v>0.00111859458768292</v>
      </c>
      <c r="H1118" s="17" t="str">
        <f>IF(MOD(ROW()-2,12)=0,"",(D1118/E1118)/(D1117/E1117)-1)</f>
        <v/>
      </c>
      <c r="I1118" s="13" t="str">
        <f ca="1" t="array" ref="I1118">IF(MOD(ROW()-1,12)=0,IFERROR(PRODUCT(1+OFFSET(G1118,-11,0,12,1))-1,""),"")</f>
        <v/>
      </c>
      <c r="J1118" s="24">
        <v>43861</v>
      </c>
      <c r="K1118" s="13" t="str">
        <f t="shared" si="53"/>
        <v>January</v>
      </c>
      <c r="L1118" s="13">
        <f t="shared" si="54"/>
        <v>2020</v>
      </c>
    </row>
    <row r="1119" spans="1:12">
      <c r="A1119" s="15" t="s">
        <v>59</v>
      </c>
      <c r="B1119" s="15" t="str">
        <f t="shared" si="52"/>
        <v>Bond fund</v>
      </c>
      <c r="C1119" s="19">
        <v>535640.4</v>
      </c>
      <c r="D1119" s="16">
        <v>489074533.2</v>
      </c>
      <c r="E1119" s="16">
        <v>13380</v>
      </c>
      <c r="F1119" s="16">
        <v>-0.1028</v>
      </c>
      <c r="G1119" s="15">
        <f>IF(D1119=0,"",C1119/D1119)</f>
        <v>0.0010952122092625</v>
      </c>
      <c r="H1119" s="15">
        <f>IF(MOD(ROW()-2,12)=0,"",(D1119/E1119)/(D1118/E1118)-1)</f>
        <v>-0.0388779353062179</v>
      </c>
      <c r="I1119" s="13" t="str">
        <f ca="1" t="array" ref="I1119">IF(MOD(ROW()-1,12)=0,IFERROR(PRODUCT(1+OFFSET(G1119,-11,0,12,1))-1,""),"")</f>
        <v/>
      </c>
      <c r="J1119" s="23">
        <v>43889</v>
      </c>
      <c r="K1119" s="13" t="str">
        <f t="shared" si="53"/>
        <v>February</v>
      </c>
      <c r="L1119" s="13">
        <f t="shared" si="54"/>
        <v>2020</v>
      </c>
    </row>
    <row r="1120" spans="1:12">
      <c r="A1120" s="17" t="s">
        <v>59</v>
      </c>
      <c r="B1120" s="17" t="str">
        <f t="shared" si="52"/>
        <v>Bond fund</v>
      </c>
      <c r="C1120" s="20">
        <v>535640.4</v>
      </c>
      <c r="D1120" s="18">
        <v>430601792</v>
      </c>
      <c r="E1120" s="18">
        <v>13380</v>
      </c>
      <c r="F1120" s="18">
        <v>-0.1028</v>
      </c>
      <c r="G1120" s="17">
        <f>IF(D1120=0,"",C1120/D1120)</f>
        <v>0.00124393444233507</v>
      </c>
      <c r="H1120" s="17">
        <f>IF(MOD(ROW()-2,12)=0,"",(D1120/E1120)/(D1119/E1119)-1)</f>
        <v>-0.119557934896783</v>
      </c>
      <c r="I1120" s="13" t="str">
        <f ca="1" t="array" ref="I1120">IF(MOD(ROW()-1,12)=0,IFERROR(PRODUCT(1+OFFSET(G1120,-11,0,12,1))-1,""),"")</f>
        <v/>
      </c>
      <c r="J1120" s="24">
        <v>43921</v>
      </c>
      <c r="K1120" s="13" t="str">
        <f t="shared" si="53"/>
        <v>March</v>
      </c>
      <c r="L1120" s="13">
        <f t="shared" si="54"/>
        <v>2020</v>
      </c>
    </row>
    <row r="1121" spans="1:12">
      <c r="A1121" s="15" t="s">
        <v>59</v>
      </c>
      <c r="B1121" s="15" t="str">
        <f t="shared" si="52"/>
        <v>Bond fund</v>
      </c>
      <c r="C1121" s="19">
        <v>491172.8</v>
      </c>
      <c r="D1121" s="16">
        <v>445821920.4</v>
      </c>
      <c r="E1121" s="16">
        <v>13380</v>
      </c>
      <c r="F1121" s="16">
        <v>-0.1028</v>
      </c>
      <c r="G1121" s="15">
        <f>IF(D1121=0,"",C1121/D1121)</f>
        <v>0.00110172420315114</v>
      </c>
      <c r="H1121" s="15">
        <f>IF(MOD(ROW()-2,12)=0,"",(D1121/E1121)/(D1120/E1120)-1)</f>
        <v>0.0353461798877046</v>
      </c>
      <c r="I1121" s="13" t="str">
        <f ca="1" t="array" ref="I1121">IF(MOD(ROW()-1,12)=0,IFERROR(PRODUCT(1+OFFSET(G1121,-11,0,12,1))-1,""),"")</f>
        <v/>
      </c>
      <c r="J1121" s="23">
        <v>43951</v>
      </c>
      <c r="K1121" s="13" t="str">
        <f t="shared" si="53"/>
        <v>April</v>
      </c>
      <c r="L1121" s="13">
        <f t="shared" si="54"/>
        <v>2020</v>
      </c>
    </row>
    <row r="1122" spans="1:12">
      <c r="A1122" s="17" t="s">
        <v>59</v>
      </c>
      <c r="B1122" s="17" t="str">
        <f t="shared" si="52"/>
        <v>Bond fund</v>
      </c>
      <c r="C1122" s="20">
        <v>565079</v>
      </c>
      <c r="D1122" s="18">
        <v>493429716</v>
      </c>
      <c r="E1122" s="18">
        <v>13380</v>
      </c>
      <c r="F1122" s="18">
        <v>-0.1028</v>
      </c>
      <c r="G1122" s="17">
        <f>IF(D1122=0,"",C1122/D1122)</f>
        <v>0.00114520666606954</v>
      </c>
      <c r="H1122" s="17">
        <f>IF(MOD(ROW()-2,12)=0,"",(D1122/E1122)/(D1121/E1121)-1)</f>
        <v>0.106786574238623</v>
      </c>
      <c r="I1122" s="13" t="str">
        <f ca="1" t="array" ref="I1122">IF(MOD(ROW()-1,12)=0,IFERROR(PRODUCT(1+OFFSET(G1122,-11,0,12,1))-1,""),"")</f>
        <v/>
      </c>
      <c r="J1122" s="24">
        <v>43982</v>
      </c>
      <c r="K1122" s="13" t="str">
        <f t="shared" si="53"/>
        <v>May</v>
      </c>
      <c r="L1122" s="13">
        <f t="shared" si="54"/>
        <v>2020</v>
      </c>
    </row>
    <row r="1123" spans="1:12">
      <c r="A1123" s="15" t="s">
        <v>59</v>
      </c>
      <c r="B1123" s="15" t="str">
        <f t="shared" si="52"/>
        <v>Bond fund</v>
      </c>
      <c r="C1123" s="19">
        <v>584079</v>
      </c>
      <c r="D1123" s="16">
        <v>545769984</v>
      </c>
      <c r="E1123" s="16">
        <v>13380</v>
      </c>
      <c r="F1123" s="16">
        <v>-0.1028</v>
      </c>
      <c r="G1123" s="15">
        <f>IF(D1123=0,"",C1123/D1123)</f>
        <v>0.00107019260333672</v>
      </c>
      <c r="H1123" s="15">
        <f>IF(MOD(ROW()-2,12)=0,"",(D1123/E1123)/(D1122/E1122)-1)</f>
        <v>0.106074414050896</v>
      </c>
      <c r="I1123" s="13" t="str">
        <f ca="1" t="array" ref="I1123">IF(MOD(ROW()-1,12)=0,IFERROR(PRODUCT(1+OFFSET(G1123,-11,0,12,1))-1,""),"")</f>
        <v/>
      </c>
      <c r="J1123" s="23">
        <v>44012</v>
      </c>
      <c r="K1123" s="13" t="str">
        <f t="shared" si="53"/>
        <v>June</v>
      </c>
      <c r="L1123" s="13">
        <f t="shared" si="54"/>
        <v>2020</v>
      </c>
    </row>
    <row r="1124" spans="1:12">
      <c r="A1124" s="17" t="s">
        <v>59</v>
      </c>
      <c r="B1124" s="17" t="str">
        <f t="shared" si="52"/>
        <v>Bond fund</v>
      </c>
      <c r="C1124" s="20">
        <v>611127.4</v>
      </c>
      <c r="D1124" s="18">
        <v>544557119</v>
      </c>
      <c r="E1124" s="18">
        <v>13452</v>
      </c>
      <c r="F1124" s="18">
        <v>-0.1028</v>
      </c>
      <c r="G1124" s="17">
        <f>IF(D1124=0,"",C1124/D1124)</f>
        <v>0.00112224664535145</v>
      </c>
      <c r="H1124" s="17">
        <f>IF(MOD(ROW()-2,12)=0,"",(D1124/E1124)/(D1123/E1123)-1)</f>
        <v>-0.00756277006671213</v>
      </c>
      <c r="I1124" s="13" t="str">
        <f ca="1" t="array" ref="I1124">IF(MOD(ROW()-1,12)=0,IFERROR(PRODUCT(1+OFFSET(G1124,-11,0,12,1))-1,""),"")</f>
        <v/>
      </c>
      <c r="J1124" s="24">
        <v>44043</v>
      </c>
      <c r="K1124" s="13" t="str">
        <f t="shared" si="53"/>
        <v>July</v>
      </c>
      <c r="L1124" s="13">
        <f t="shared" si="54"/>
        <v>2020</v>
      </c>
    </row>
    <row r="1125" spans="1:12">
      <c r="A1125" s="15" t="s">
        <v>59</v>
      </c>
      <c r="B1125" s="15" t="str">
        <f t="shared" si="52"/>
        <v>Bond fund</v>
      </c>
      <c r="C1125" s="19">
        <v>614285.2</v>
      </c>
      <c r="D1125" s="16">
        <v>553110896.2</v>
      </c>
      <c r="E1125" s="16">
        <v>13488</v>
      </c>
      <c r="F1125" s="16">
        <v>-0.1028</v>
      </c>
      <c r="G1125" s="15">
        <f>IF(D1125=0,"",C1125/D1125)</f>
        <v>0.00111060043152337</v>
      </c>
      <c r="H1125" s="15">
        <f>IF(MOD(ROW()-2,12)=0,"",(D1125/E1125)/(D1124/E1124)-1)</f>
        <v>0.0129968047778186</v>
      </c>
      <c r="I1125" s="13" t="str">
        <f ca="1" t="array" ref="I1125">IF(MOD(ROW()-1,12)=0,IFERROR(PRODUCT(1+OFFSET(G1125,-11,0,12,1))-1,""),"")</f>
        <v/>
      </c>
      <c r="J1125" s="23">
        <v>44074</v>
      </c>
      <c r="K1125" s="13" t="str">
        <f t="shared" si="53"/>
        <v>August</v>
      </c>
      <c r="L1125" s="13">
        <f t="shared" si="54"/>
        <v>2020</v>
      </c>
    </row>
    <row r="1126" spans="1:12">
      <c r="A1126" s="17" t="s">
        <v>59</v>
      </c>
      <c r="B1126" s="17" t="str">
        <f t="shared" si="52"/>
        <v>Bond fund</v>
      </c>
      <c r="C1126" s="20">
        <v>626825.2</v>
      </c>
      <c r="D1126" s="18">
        <v>554733986.4</v>
      </c>
      <c r="E1126" s="18">
        <v>13467</v>
      </c>
      <c r="F1126" s="18">
        <v>-0.1028</v>
      </c>
      <c r="G1126" s="17">
        <f>IF(D1126=0,"",C1126/D1126)</f>
        <v>0.00112995636713705</v>
      </c>
      <c r="H1126" s="17">
        <f>IF(MOD(ROW()-2,12)=0,"",(D1126/E1126)/(D1125/E1125)-1)</f>
        <v>0.00449841845315513</v>
      </c>
      <c r="I1126" s="13" t="str">
        <f ca="1" t="array" ref="I1126">IF(MOD(ROW()-1,12)=0,IFERROR(PRODUCT(1+OFFSET(G1126,-11,0,12,1))-1,""),"")</f>
        <v/>
      </c>
      <c r="J1126" s="24">
        <v>44104</v>
      </c>
      <c r="K1126" s="13" t="str">
        <f t="shared" si="53"/>
        <v>September</v>
      </c>
      <c r="L1126" s="13">
        <f t="shared" si="54"/>
        <v>2020</v>
      </c>
    </row>
    <row r="1127" spans="1:12">
      <c r="A1127" s="15" t="s">
        <v>59</v>
      </c>
      <c r="B1127" s="15" t="str">
        <f t="shared" si="52"/>
        <v>Bond fund</v>
      </c>
      <c r="C1127" s="19">
        <v>652030.6</v>
      </c>
      <c r="D1127" s="16">
        <v>561362486</v>
      </c>
      <c r="E1127" s="16">
        <v>13.557</v>
      </c>
      <c r="F1127" s="16">
        <v>-0.1028</v>
      </c>
      <c r="G1127" s="15">
        <f>IF(D1127=0,"",C1127/D1127)</f>
        <v>0.00116151438021101</v>
      </c>
      <c r="H1127" s="15">
        <f>IF(MOD(ROW()-2,12)=0,"",(D1127/E1127)/(D1126/E1126)-1)</f>
        <v>1004.23100797153</v>
      </c>
      <c r="I1127" s="13" t="str">
        <f ca="1" t="array" ref="I1127">IF(MOD(ROW()-1,12)=0,IFERROR(PRODUCT(1+OFFSET(G1127,-11,0,12,1))-1,""),"")</f>
        <v/>
      </c>
      <c r="J1127" s="23">
        <v>44135</v>
      </c>
      <c r="K1127" s="13" t="str">
        <f t="shared" si="53"/>
        <v>October</v>
      </c>
      <c r="L1127" s="13">
        <f t="shared" si="54"/>
        <v>2020</v>
      </c>
    </row>
    <row r="1128" spans="1:12">
      <c r="A1128" s="17" t="s">
        <v>59</v>
      </c>
      <c r="B1128" s="17" t="str">
        <f t="shared" si="52"/>
        <v>Bond fund</v>
      </c>
      <c r="C1128" s="20">
        <v>1832534.8</v>
      </c>
      <c r="D1128" s="18">
        <v>554733986.4</v>
      </c>
      <c r="E1128" s="18">
        <v>13467</v>
      </c>
      <c r="F1128" s="18">
        <v>-0.1028</v>
      </c>
      <c r="G1128" s="17">
        <f>IF(D1128=0,"",C1128/D1128)</f>
        <v>0.00330344785956313</v>
      </c>
      <c r="H1128" s="17">
        <f>IF(MOD(ROW()-2,12)=0,"",(D1128/E1128)/(D1127/E1127)-1)</f>
        <v>-0.999005203786921</v>
      </c>
      <c r="I1128" s="13" t="str">
        <f ca="1" t="array" ref="I1128">IF(MOD(ROW()-1,12)=0,IFERROR(PRODUCT(1+OFFSET(G1128,-11,0,12,1))-1,""),"")</f>
        <v/>
      </c>
      <c r="J1128" s="24">
        <v>44165</v>
      </c>
      <c r="K1128" s="13" t="str">
        <f t="shared" si="53"/>
        <v>November</v>
      </c>
      <c r="L1128" s="13">
        <f t="shared" si="54"/>
        <v>2020</v>
      </c>
    </row>
    <row r="1129" spans="1:12">
      <c r="A1129" s="15" t="s">
        <v>59</v>
      </c>
      <c r="B1129" s="15" t="str">
        <f t="shared" si="52"/>
        <v>Bond fund</v>
      </c>
      <c r="C1129" s="19">
        <v>1460093</v>
      </c>
      <c r="D1129" s="16">
        <v>563576233</v>
      </c>
      <c r="E1129" s="16">
        <v>13691</v>
      </c>
      <c r="F1129" s="16">
        <v>-0.1028</v>
      </c>
      <c r="G1129" s="15">
        <f>IF(D1129=0,"",C1129/D1129)</f>
        <v>0.00259076397212088</v>
      </c>
      <c r="H1129" s="15">
        <f>IF(MOD(ROW()-2,12)=0,"",(D1129/E1129)/(D1128/E1128)-1)</f>
        <v>-0.000682287223097378</v>
      </c>
      <c r="I1129" s="13">
        <f ca="1" t="array" ref="I1129">IF(MOD(ROW()-1,12)=0,IFERROR(PRODUCT(1+OFFSET(G1129,-11,0,12,1))-1,""),"")</f>
        <v>0.0173266047589231</v>
      </c>
      <c r="J1129" s="23">
        <v>44196</v>
      </c>
      <c r="K1129" s="13" t="str">
        <f t="shared" si="53"/>
        <v>December</v>
      </c>
      <c r="L1129" s="13">
        <f t="shared" si="54"/>
        <v>2020</v>
      </c>
    </row>
    <row r="1130" spans="1:12">
      <c r="A1130" s="17" t="s">
        <v>60</v>
      </c>
      <c r="B1130" s="17" t="str">
        <f t="shared" si="52"/>
        <v>Equity fund</v>
      </c>
      <c r="C1130" s="20">
        <v>295293.82</v>
      </c>
      <c r="D1130" s="18">
        <v>230977648.12</v>
      </c>
      <c r="E1130" s="18">
        <v>202762193</v>
      </c>
      <c r="F1130" s="18">
        <v>-0.1028</v>
      </c>
      <c r="G1130" s="17">
        <f>IF(D1130=0,"",C1130/D1130)</f>
        <v>0.00127845192988798</v>
      </c>
      <c r="H1130" s="17" t="str">
        <f>IF(MOD(ROW()-2,12)=0,"",(D1130/E1130)/(D1129/E1129)-1)</f>
        <v/>
      </c>
      <c r="I1130" s="13" t="str">
        <f ca="1" t="array" ref="I1130">IF(MOD(ROW()-1,12)=0,IFERROR(PRODUCT(1+OFFSET(G1130,-11,0,12,1))-1,""),"")</f>
        <v/>
      </c>
      <c r="J1130" s="24">
        <v>43861</v>
      </c>
      <c r="K1130" s="13" t="str">
        <f t="shared" si="53"/>
        <v>January</v>
      </c>
      <c r="L1130" s="13">
        <f t="shared" si="54"/>
        <v>2020</v>
      </c>
    </row>
    <row r="1131" spans="1:12">
      <c r="A1131" s="15" t="s">
        <v>60</v>
      </c>
      <c r="B1131" s="15" t="str">
        <f t="shared" si="52"/>
        <v>Equity fund</v>
      </c>
      <c r="C1131" s="19">
        <v>323575.19</v>
      </c>
      <c r="D1131" s="16">
        <v>218117628.35</v>
      </c>
      <c r="E1131" s="16">
        <v>203198631</v>
      </c>
      <c r="F1131" s="16">
        <v>-0.1028</v>
      </c>
      <c r="G1131" s="15">
        <f>IF(D1131=0,"",C1131/D1131)</f>
        <v>0.00148348940178636</v>
      </c>
      <c r="H1131" s="15">
        <f>IF(MOD(ROW()-2,12)=0,"",(D1131/E1131)/(D1130/E1130)-1)</f>
        <v>-0.0577047237553751</v>
      </c>
      <c r="I1131" s="13" t="str">
        <f ca="1" t="array" ref="I1131">IF(MOD(ROW()-1,12)=0,IFERROR(PRODUCT(1+OFFSET(G1131,-11,0,12,1))-1,""),"")</f>
        <v/>
      </c>
      <c r="J1131" s="23">
        <v>43889</v>
      </c>
      <c r="K1131" s="13" t="str">
        <f t="shared" si="53"/>
        <v>February</v>
      </c>
      <c r="L1131" s="13">
        <f t="shared" si="54"/>
        <v>2020</v>
      </c>
    </row>
    <row r="1132" spans="1:12">
      <c r="A1132" s="17" t="s">
        <v>60</v>
      </c>
      <c r="B1132" s="17" t="str">
        <f t="shared" si="52"/>
        <v>Equity fund</v>
      </c>
      <c r="C1132" s="20">
        <v>261145.03</v>
      </c>
      <c r="D1132" s="18">
        <v>177206891.6</v>
      </c>
      <c r="E1132" s="18">
        <v>203198631</v>
      </c>
      <c r="F1132" s="18">
        <v>-0.1028</v>
      </c>
      <c r="G1132" s="17">
        <f>IF(D1132=0,"",C1132/D1132)</f>
        <v>0.00147367310403181</v>
      </c>
      <c r="H1132" s="17">
        <f>IF(MOD(ROW()-2,12)=0,"",(D1132/E1132)/(D1131/E1131)-1)</f>
        <v>-0.187562725028135</v>
      </c>
      <c r="I1132" s="13" t="str">
        <f ca="1" t="array" ref="I1132">IF(MOD(ROW()-1,12)=0,IFERROR(PRODUCT(1+OFFSET(G1132,-11,0,12,1))-1,""),"")</f>
        <v/>
      </c>
      <c r="J1132" s="24">
        <v>43921</v>
      </c>
      <c r="K1132" s="13" t="str">
        <f t="shared" si="53"/>
        <v>March</v>
      </c>
      <c r="L1132" s="13">
        <f t="shared" si="54"/>
        <v>2020</v>
      </c>
    </row>
    <row r="1133" spans="1:12">
      <c r="A1133" s="15" t="s">
        <v>60</v>
      </c>
      <c r="B1133" s="15" t="str">
        <f t="shared" si="52"/>
        <v>Equity fund</v>
      </c>
      <c r="C1133" s="19">
        <v>246323.32</v>
      </c>
      <c r="D1133" s="16">
        <v>200114318.25</v>
      </c>
      <c r="E1133" s="16">
        <v>203098631</v>
      </c>
      <c r="F1133" s="16">
        <v>-0.1028</v>
      </c>
      <c r="G1133" s="15">
        <f>IF(D1133=0,"",C1133/D1133)</f>
        <v>0.00123091302088775</v>
      </c>
      <c r="H1133" s="15">
        <f>IF(MOD(ROW()-2,12)=0,"",(D1133/E1133)/(D1132/E1132)-1)</f>
        <v>0.129825409448836</v>
      </c>
      <c r="I1133" s="13" t="str">
        <f ca="1" t="array" ref="I1133">IF(MOD(ROW()-1,12)=0,IFERROR(PRODUCT(1+OFFSET(G1133,-11,0,12,1))-1,""),"")</f>
        <v/>
      </c>
      <c r="J1133" s="23">
        <v>43951</v>
      </c>
      <c r="K1133" s="13" t="str">
        <f t="shared" si="53"/>
        <v>April</v>
      </c>
      <c r="L1133" s="13">
        <f t="shared" si="54"/>
        <v>2020</v>
      </c>
    </row>
    <row r="1134" spans="1:12">
      <c r="A1134" s="17" t="s">
        <v>60</v>
      </c>
      <c r="B1134" s="17" t="str">
        <f t="shared" si="52"/>
        <v>Equity fund</v>
      </c>
      <c r="C1134" s="20">
        <v>275428.85</v>
      </c>
      <c r="D1134" s="18">
        <v>202242348.12</v>
      </c>
      <c r="E1134" s="18">
        <v>203127874</v>
      </c>
      <c r="F1134" s="18">
        <v>-0.1028</v>
      </c>
      <c r="G1134" s="17">
        <f>IF(D1134=0,"",C1134/D1134)</f>
        <v>0.0013618752578791</v>
      </c>
      <c r="H1134" s="17">
        <f>IF(MOD(ROW()-2,12)=0,"",(D1134/E1134)/(D1133/E1133)-1)</f>
        <v>0.0104885765884291</v>
      </c>
      <c r="I1134" s="13" t="str">
        <f ca="1" t="array" ref="I1134">IF(MOD(ROW()-1,12)=0,IFERROR(PRODUCT(1+OFFSET(G1134,-11,0,12,1))-1,""),"")</f>
        <v/>
      </c>
      <c r="J1134" s="24">
        <v>43982</v>
      </c>
      <c r="K1134" s="13" t="str">
        <f t="shared" si="53"/>
        <v>May</v>
      </c>
      <c r="L1134" s="13">
        <f t="shared" si="54"/>
        <v>2020</v>
      </c>
    </row>
    <row r="1135" spans="1:12">
      <c r="A1135" s="15" t="s">
        <v>60</v>
      </c>
      <c r="B1135" s="15" t="str">
        <f t="shared" si="52"/>
        <v>Equity fund</v>
      </c>
      <c r="C1135" s="19">
        <v>256617.52</v>
      </c>
      <c r="D1135" s="16">
        <v>187873473.88</v>
      </c>
      <c r="E1135" s="16">
        <v>184436285</v>
      </c>
      <c r="F1135" s="16">
        <v>-0.1028</v>
      </c>
      <c r="G1135" s="15">
        <f>IF(D1135=0,"",C1135/D1135)</f>
        <v>0.00136590607870438</v>
      </c>
      <c r="H1135" s="15">
        <f>IF(MOD(ROW()-2,12)=0,"",(D1135/E1135)/(D1134/E1134)-1)</f>
        <v>0.0230963234425241</v>
      </c>
      <c r="I1135" s="13" t="str">
        <f ca="1" t="array" ref="I1135">IF(MOD(ROW()-1,12)=0,IFERROR(PRODUCT(1+OFFSET(G1135,-11,0,12,1))-1,""),"")</f>
        <v/>
      </c>
      <c r="J1135" s="23">
        <v>44012</v>
      </c>
      <c r="K1135" s="13" t="str">
        <f t="shared" si="53"/>
        <v>June</v>
      </c>
      <c r="L1135" s="13">
        <f t="shared" si="54"/>
        <v>2020</v>
      </c>
    </row>
    <row r="1136" spans="1:12">
      <c r="A1136" s="17" t="s">
        <v>60</v>
      </c>
      <c r="B1136" s="17" t="str">
        <f t="shared" si="52"/>
        <v>Equity fund</v>
      </c>
      <c r="C1136" s="20">
        <v>248628.2</v>
      </c>
      <c r="D1136" s="18">
        <v>185174741.61</v>
      </c>
      <c r="E1136" s="18">
        <v>184086285.34</v>
      </c>
      <c r="F1136" s="18">
        <v>-0.1028</v>
      </c>
      <c r="G1136" s="17">
        <f>IF(D1136=0,"",C1136/D1136)</f>
        <v>0.00134266800017273</v>
      </c>
      <c r="H1136" s="17">
        <f>IF(MOD(ROW()-2,12)=0,"",(D1136/E1136)/(D1135/E1135)-1)</f>
        <v>-0.0124906571475067</v>
      </c>
      <c r="I1136" s="13" t="str">
        <f ca="1" t="array" ref="I1136">IF(MOD(ROW()-1,12)=0,IFERROR(PRODUCT(1+OFFSET(G1136,-11,0,12,1))-1,""),"")</f>
        <v/>
      </c>
      <c r="J1136" s="24">
        <v>44043</v>
      </c>
      <c r="K1136" s="13" t="str">
        <f t="shared" si="53"/>
        <v>July</v>
      </c>
      <c r="L1136" s="13">
        <f t="shared" si="54"/>
        <v>2020</v>
      </c>
    </row>
    <row r="1137" spans="1:12">
      <c r="A1137" s="15" t="s">
        <v>60</v>
      </c>
      <c r="B1137" s="15" t="str">
        <f t="shared" si="52"/>
        <v>Equity fund</v>
      </c>
      <c r="C1137" s="19">
        <v>259690.18</v>
      </c>
      <c r="D1137" s="16">
        <v>200185603.44</v>
      </c>
      <c r="E1137" s="16">
        <v>183990131</v>
      </c>
      <c r="F1137" s="16">
        <v>-0.1028</v>
      </c>
      <c r="G1137" s="15">
        <f>IF(D1137=0,"",C1137/D1137)</f>
        <v>0.00129724703244125</v>
      </c>
      <c r="H1137" s="15">
        <f>IF(MOD(ROW()-2,12)=0,"",(D1137/E1137)/(D1136/E1136)-1)</f>
        <v>0.0816281955578018</v>
      </c>
      <c r="I1137" s="13" t="str">
        <f ca="1" t="array" ref="I1137">IF(MOD(ROW()-1,12)=0,IFERROR(PRODUCT(1+OFFSET(G1137,-11,0,12,1))-1,""),"")</f>
        <v/>
      </c>
      <c r="J1137" s="23">
        <v>44074</v>
      </c>
      <c r="K1137" s="13" t="str">
        <f t="shared" si="53"/>
        <v>August</v>
      </c>
      <c r="L1137" s="13">
        <f t="shared" si="54"/>
        <v>2020</v>
      </c>
    </row>
    <row r="1138" spans="1:12">
      <c r="A1138" s="17" t="s">
        <v>60</v>
      </c>
      <c r="B1138" s="17" t="str">
        <f t="shared" si="52"/>
        <v>Equity fund</v>
      </c>
      <c r="C1138" s="20">
        <v>809114.56</v>
      </c>
      <c r="D1138" s="18">
        <v>215488416.78</v>
      </c>
      <c r="E1138" s="18">
        <v>183990131</v>
      </c>
      <c r="F1138" s="18">
        <v>-0.1028</v>
      </c>
      <c r="G1138" s="17">
        <f>IF(D1138=0,"",C1138/D1138)</f>
        <v>0.00375479374757324</v>
      </c>
      <c r="H1138" s="17">
        <f>IF(MOD(ROW()-2,12)=0,"",(D1138/E1138)/(D1137/E1137)-1)</f>
        <v>0.0764431261640981</v>
      </c>
      <c r="I1138" s="13" t="str">
        <f ca="1" t="array" ref="I1138">IF(MOD(ROW()-1,12)=0,IFERROR(PRODUCT(1+OFFSET(G1138,-11,0,12,1))-1,""),"")</f>
        <v/>
      </c>
      <c r="J1138" s="24">
        <v>44104</v>
      </c>
      <c r="K1138" s="13" t="str">
        <f t="shared" si="53"/>
        <v>September</v>
      </c>
      <c r="L1138" s="13">
        <f t="shared" si="54"/>
        <v>2020</v>
      </c>
    </row>
    <row r="1139" spans="1:12">
      <c r="A1139" s="15" t="s">
        <v>60</v>
      </c>
      <c r="B1139" s="15" t="str">
        <f t="shared" si="52"/>
        <v>Equity fund</v>
      </c>
      <c r="C1139" s="19">
        <v>408343.27</v>
      </c>
      <c r="D1139" s="16">
        <v>242499509.83</v>
      </c>
      <c r="E1139" s="16">
        <v>183990.131</v>
      </c>
      <c r="F1139" s="16">
        <v>-0.1028</v>
      </c>
      <c r="G1139" s="15">
        <f>IF(D1139=0,"",C1139/D1139)</f>
        <v>0.00168389317688214</v>
      </c>
      <c r="H1139" s="15">
        <f>IF(MOD(ROW()-2,12)=0,"",(D1139/E1139)/(D1138/E1138)-1)</f>
        <v>1124.3482365949</v>
      </c>
      <c r="I1139" s="13" t="str">
        <f ca="1" t="array" ref="I1139">IF(MOD(ROW()-1,12)=0,IFERROR(PRODUCT(1+OFFSET(G1139,-11,0,12,1))-1,""),"")</f>
        <v/>
      </c>
      <c r="J1139" s="23">
        <v>44135</v>
      </c>
      <c r="K1139" s="13" t="str">
        <f t="shared" si="53"/>
        <v>October</v>
      </c>
      <c r="L1139" s="13">
        <f t="shared" si="54"/>
        <v>2020</v>
      </c>
    </row>
    <row r="1140" spans="1:12">
      <c r="A1140" s="17" t="s">
        <v>60</v>
      </c>
      <c r="B1140" s="17" t="str">
        <f t="shared" si="52"/>
        <v>Equity fund</v>
      </c>
      <c r="C1140" s="20">
        <v>812845.41</v>
      </c>
      <c r="D1140" s="18">
        <v>215488416.78</v>
      </c>
      <c r="E1140" s="18">
        <v>183990131</v>
      </c>
      <c r="F1140" s="18">
        <v>-0.1028</v>
      </c>
      <c r="G1140" s="17">
        <f>IF(D1140=0,"",C1140/D1140)</f>
        <v>0.00377210720718164</v>
      </c>
      <c r="H1140" s="17">
        <f>IF(MOD(ROW()-2,12)=0,"",(D1140/E1140)/(D1139/E1139)-1)</f>
        <v>-0.999111386175869</v>
      </c>
      <c r="I1140" s="13" t="str">
        <f ca="1" t="array" ref="I1140">IF(MOD(ROW()-1,12)=0,IFERROR(PRODUCT(1+OFFSET(G1140,-11,0,12,1))-1,""),"")</f>
        <v/>
      </c>
      <c r="J1140" s="24">
        <v>44165</v>
      </c>
      <c r="K1140" s="13" t="str">
        <f t="shared" si="53"/>
        <v>November</v>
      </c>
      <c r="L1140" s="13">
        <f t="shared" si="54"/>
        <v>2020</v>
      </c>
    </row>
    <row r="1141" spans="1:12">
      <c r="A1141" s="15" t="s">
        <v>60</v>
      </c>
      <c r="B1141" s="15" t="str">
        <f t="shared" si="52"/>
        <v>Equity fund</v>
      </c>
      <c r="C1141" s="19">
        <v>356823.02</v>
      </c>
      <c r="D1141" s="16">
        <v>282796734.53</v>
      </c>
      <c r="E1141" s="16">
        <v>183958077</v>
      </c>
      <c r="F1141" s="16">
        <v>-0.1028</v>
      </c>
      <c r="G1141" s="15">
        <f>IF(D1141=0,"",C1141/D1141)</f>
        <v>0.00126176499383216</v>
      </c>
      <c r="H1141" s="15">
        <f>IF(MOD(ROW()-2,12)=0,"",(D1141/E1141)/(D1140/E1140)-1)</f>
        <v>0.312581042727095</v>
      </c>
      <c r="I1141" s="13">
        <f ca="1" t="array" ref="I1141">IF(MOD(ROW()-1,12)=0,IFERROR(PRODUCT(1+OFFSET(G1141,-11,0,12,1))-1,""),"")</f>
        <v>0.0215111861296591</v>
      </c>
      <c r="J1141" s="23">
        <v>44196</v>
      </c>
      <c r="K1141" s="13" t="str">
        <f t="shared" si="53"/>
        <v>December</v>
      </c>
      <c r="L1141" s="13">
        <f t="shared" si="54"/>
        <v>2020</v>
      </c>
    </row>
    <row r="1142" spans="1:12">
      <c r="A1142" s="17" t="s">
        <v>61</v>
      </c>
      <c r="B1142" s="17" t="str">
        <f t="shared" si="52"/>
        <v>Ethical fund</v>
      </c>
      <c r="C1142" s="20">
        <v>151897.39</v>
      </c>
      <c r="D1142" s="18">
        <v>136806691.12</v>
      </c>
      <c r="E1142" s="18">
        <v>97863493</v>
      </c>
      <c r="F1142" s="18">
        <v>-0.1028</v>
      </c>
      <c r="G1142" s="17">
        <f>IF(D1142=0,"",C1142/D1142)</f>
        <v>0.00111030673102651</v>
      </c>
      <c r="H1142" s="17" t="str">
        <f>IF(MOD(ROW()-2,12)=0,"",(D1142/E1142)/(D1141/E1141)-1)</f>
        <v/>
      </c>
      <c r="I1142" s="13" t="str">
        <f ca="1" t="array" ref="I1142">IF(MOD(ROW()-1,12)=0,IFERROR(PRODUCT(1+OFFSET(G1142,-11,0,12,1))-1,""),"")</f>
        <v/>
      </c>
      <c r="J1142" s="24">
        <v>43861</v>
      </c>
      <c r="K1142" s="13" t="str">
        <f t="shared" si="53"/>
        <v>January</v>
      </c>
      <c r="L1142" s="13">
        <f t="shared" si="54"/>
        <v>2020</v>
      </c>
    </row>
    <row r="1143" spans="1:12">
      <c r="A1143" s="15" t="s">
        <v>61</v>
      </c>
      <c r="B1143" s="15" t="str">
        <f t="shared" si="52"/>
        <v>Ethical fund</v>
      </c>
      <c r="C1143" s="19">
        <v>191104.46</v>
      </c>
      <c r="D1143" s="16">
        <v>136806691.12</v>
      </c>
      <c r="E1143" s="16">
        <v>97871896</v>
      </c>
      <c r="F1143" s="16">
        <v>-0.1028</v>
      </c>
      <c r="G1143" s="15">
        <f>IF(D1143=0,"",C1143/D1143)</f>
        <v>0.00139689410244103</v>
      </c>
      <c r="H1143" s="15">
        <f>IF(MOD(ROW()-2,12)=0,"",(D1143/E1143)/(D1142/E1142)-1)</f>
        <v>-8.58571289964472e-5</v>
      </c>
      <c r="I1143" s="13" t="str">
        <f ca="1" t="array" ref="I1143">IF(MOD(ROW()-1,12)=0,IFERROR(PRODUCT(1+OFFSET(G1143,-11,0,12,1))-1,""),"")</f>
        <v/>
      </c>
      <c r="J1143" s="23">
        <v>43889</v>
      </c>
      <c r="K1143" s="13" t="str">
        <f t="shared" si="53"/>
        <v>February</v>
      </c>
      <c r="L1143" s="13">
        <f t="shared" si="54"/>
        <v>2020</v>
      </c>
    </row>
    <row r="1144" spans="1:12">
      <c r="A1144" s="17" t="s">
        <v>61</v>
      </c>
      <c r="B1144" s="17" t="str">
        <f t="shared" si="52"/>
        <v>Ethical fund</v>
      </c>
      <c r="C1144" s="20">
        <v>419146.69</v>
      </c>
      <c r="D1144" s="18">
        <v>118189014.59</v>
      </c>
      <c r="E1144" s="18">
        <v>97591878</v>
      </c>
      <c r="F1144" s="18">
        <v>-0.1028</v>
      </c>
      <c r="G1144" s="17">
        <f>IF(D1144=0,"",C1144/D1144)</f>
        <v>0.00354640988804271</v>
      </c>
      <c r="H1144" s="17">
        <f>IF(MOD(ROW()-2,12)=0,"",(D1144/E1144)/(D1143/E1143)-1)</f>
        <v>-0.13360866722021</v>
      </c>
      <c r="I1144" s="13" t="str">
        <f ca="1" t="array" ref="I1144">IF(MOD(ROW()-1,12)=0,IFERROR(PRODUCT(1+OFFSET(G1144,-11,0,12,1))-1,""),"")</f>
        <v/>
      </c>
      <c r="J1144" s="24">
        <v>43921</v>
      </c>
      <c r="K1144" s="13" t="str">
        <f t="shared" si="53"/>
        <v>March</v>
      </c>
      <c r="L1144" s="13">
        <f t="shared" si="54"/>
        <v>2020</v>
      </c>
    </row>
    <row r="1145" spans="1:12">
      <c r="A1145" s="15" t="s">
        <v>61</v>
      </c>
      <c r="B1145" s="15" t="str">
        <f t="shared" si="52"/>
        <v>Ethical fund</v>
      </c>
      <c r="C1145" s="19">
        <v>141077.59</v>
      </c>
      <c r="D1145" s="16">
        <v>131095869.99</v>
      </c>
      <c r="E1145" s="16">
        <v>97676861</v>
      </c>
      <c r="F1145" s="16">
        <v>-0.1028</v>
      </c>
      <c r="G1145" s="15">
        <f>IF(D1145=0,"",C1145/D1145)</f>
        <v>0.00107614061381767</v>
      </c>
      <c r="H1145" s="15">
        <f>IF(MOD(ROW()-2,12)=0,"",(D1145/E1145)/(D1144/E1144)-1)</f>
        <v>0.108240148149193</v>
      </c>
      <c r="I1145" s="13" t="str">
        <f ca="1" t="array" ref="I1145">IF(MOD(ROW()-1,12)=0,IFERROR(PRODUCT(1+OFFSET(G1145,-11,0,12,1))-1,""),"")</f>
        <v/>
      </c>
      <c r="J1145" s="23">
        <v>43951</v>
      </c>
      <c r="K1145" s="13" t="str">
        <f t="shared" si="53"/>
        <v>April</v>
      </c>
      <c r="L1145" s="13">
        <f t="shared" si="54"/>
        <v>2020</v>
      </c>
    </row>
    <row r="1146" spans="1:12">
      <c r="A1146" s="17" t="s">
        <v>61</v>
      </c>
      <c r="B1146" s="17" t="str">
        <f t="shared" si="52"/>
        <v>Ethical fund</v>
      </c>
      <c r="C1146" s="20">
        <v>151227.46</v>
      </c>
      <c r="D1146" s="18">
        <v>137292664.58</v>
      </c>
      <c r="E1146" s="18">
        <v>97679858</v>
      </c>
      <c r="F1146" s="18">
        <v>-0.1028</v>
      </c>
      <c r="G1146" s="17">
        <f>IF(D1146=0,"",C1146/D1146)</f>
        <v>0.00110149701342478</v>
      </c>
      <c r="H1146" s="17">
        <f>IF(MOD(ROW()-2,12)=0,"",(D1146/E1146)/(D1145/E1145)-1)</f>
        <v>0.0472370502272603</v>
      </c>
      <c r="I1146" s="13" t="str">
        <f ca="1" t="array" ref="I1146">IF(MOD(ROW()-1,12)=0,IFERROR(PRODUCT(1+OFFSET(G1146,-11,0,12,1))-1,""),"")</f>
        <v/>
      </c>
      <c r="J1146" s="24">
        <v>43982</v>
      </c>
      <c r="K1146" s="13" t="str">
        <f t="shared" si="53"/>
        <v>May</v>
      </c>
      <c r="L1146" s="13">
        <f t="shared" si="54"/>
        <v>2020</v>
      </c>
    </row>
    <row r="1147" spans="1:12">
      <c r="A1147" s="15" t="s">
        <v>61</v>
      </c>
      <c r="B1147" s="15" t="str">
        <f t="shared" si="52"/>
        <v>Ethical fund</v>
      </c>
      <c r="C1147" s="19">
        <v>146869.98</v>
      </c>
      <c r="D1147" s="16">
        <v>136649103.39</v>
      </c>
      <c r="E1147" s="16">
        <v>98353295</v>
      </c>
      <c r="F1147" s="16">
        <v>-0.1028</v>
      </c>
      <c r="G1147" s="15">
        <f>IF(D1147=0,"",C1147/D1147)</f>
        <v>0.00107479651425761</v>
      </c>
      <c r="H1147" s="15">
        <f>IF(MOD(ROW()-2,12)=0,"",(D1147/E1147)/(D1146/E1146)-1)</f>
        <v>-0.0115025392149333</v>
      </c>
      <c r="I1147" s="13" t="str">
        <f ca="1" t="array" ref="I1147">IF(MOD(ROW()-1,12)=0,IFERROR(PRODUCT(1+OFFSET(G1147,-11,0,12,1))-1,""),"")</f>
        <v/>
      </c>
      <c r="J1147" s="23">
        <v>44012</v>
      </c>
      <c r="K1147" s="13" t="str">
        <f t="shared" si="53"/>
        <v>June</v>
      </c>
      <c r="L1147" s="13">
        <f t="shared" si="54"/>
        <v>2020</v>
      </c>
    </row>
    <row r="1148" spans="1:12">
      <c r="A1148" s="17" t="s">
        <v>61</v>
      </c>
      <c r="B1148" s="17" t="str">
        <f t="shared" si="52"/>
        <v>Ethical fund</v>
      </c>
      <c r="C1148" s="20">
        <v>148047.59</v>
      </c>
      <c r="D1148" s="18">
        <v>133754807.23</v>
      </c>
      <c r="E1148" s="18">
        <v>98367685</v>
      </c>
      <c r="F1148" s="18">
        <v>-0.1028</v>
      </c>
      <c r="G1148" s="17">
        <f>IF(D1148=0,"",C1148/D1148)</f>
        <v>0.00110685808656898</v>
      </c>
      <c r="H1148" s="17">
        <f>IF(MOD(ROW()-2,12)=0,"",(D1148/E1148)/(D1147/E1147)-1)</f>
        <v>-0.0213236881528479</v>
      </c>
      <c r="I1148" s="13" t="str">
        <f ca="1" t="array" ref="I1148">IF(MOD(ROW()-1,12)=0,IFERROR(PRODUCT(1+OFFSET(G1148,-11,0,12,1))-1,""),"")</f>
        <v/>
      </c>
      <c r="J1148" s="24">
        <v>44043</v>
      </c>
      <c r="K1148" s="13" t="str">
        <f t="shared" si="53"/>
        <v>July</v>
      </c>
      <c r="L1148" s="13">
        <f t="shared" si="54"/>
        <v>2020</v>
      </c>
    </row>
    <row r="1149" spans="1:12">
      <c r="A1149" s="15" t="s">
        <v>61</v>
      </c>
      <c r="B1149" s="15" t="str">
        <f t="shared" si="52"/>
        <v>Ethical fund</v>
      </c>
      <c r="C1149" s="19">
        <v>526766.87</v>
      </c>
      <c r="D1149" s="16">
        <v>135659884.25</v>
      </c>
      <c r="E1149" s="16">
        <v>98047492</v>
      </c>
      <c r="F1149" s="16">
        <v>-0.1028</v>
      </c>
      <c r="G1149" s="15">
        <f>IF(D1149=0,"",C1149/D1149)</f>
        <v>0.00388299660516628</v>
      </c>
      <c r="H1149" s="15">
        <f>IF(MOD(ROW()-2,12)=0,"",(D1149/E1149)/(D1148/E1148)-1)</f>
        <v>0.0175552609400083</v>
      </c>
      <c r="I1149" s="13" t="str">
        <f ca="1" t="array" ref="I1149">IF(MOD(ROW()-1,12)=0,IFERROR(PRODUCT(1+OFFSET(G1149,-11,0,12,1))-1,""),"")</f>
        <v/>
      </c>
      <c r="J1149" s="23">
        <v>44074</v>
      </c>
      <c r="K1149" s="13" t="str">
        <f t="shared" si="53"/>
        <v>August</v>
      </c>
      <c r="L1149" s="13">
        <f t="shared" si="54"/>
        <v>2020</v>
      </c>
    </row>
    <row r="1150" spans="1:12">
      <c r="A1150" s="17" t="s">
        <v>61</v>
      </c>
      <c r="B1150" s="17" t="str">
        <f t="shared" si="52"/>
        <v>Ethical fund</v>
      </c>
      <c r="C1150" s="20">
        <v>749249.63</v>
      </c>
      <c r="D1150" s="18">
        <v>138683124.68</v>
      </c>
      <c r="E1150" s="18">
        <v>98061887</v>
      </c>
      <c r="F1150" s="18">
        <v>-0.1028</v>
      </c>
      <c r="G1150" s="17">
        <f>IF(D1150=0,"",C1150/D1150)</f>
        <v>0.00540260130227692</v>
      </c>
      <c r="H1150" s="17">
        <f>IF(MOD(ROW()-2,12)=0,"",(D1150/E1150)/(D1149/E1149)-1)</f>
        <v>0.0221353751687299</v>
      </c>
      <c r="I1150" s="13" t="str">
        <f ca="1" t="array" ref="I1150">IF(MOD(ROW()-1,12)=0,IFERROR(PRODUCT(1+OFFSET(G1150,-11,0,12,1))-1,""),"")</f>
        <v/>
      </c>
      <c r="J1150" s="24">
        <v>44104</v>
      </c>
      <c r="K1150" s="13" t="str">
        <f t="shared" si="53"/>
        <v>September</v>
      </c>
      <c r="L1150" s="13">
        <f t="shared" si="54"/>
        <v>2020</v>
      </c>
    </row>
    <row r="1151" spans="1:12">
      <c r="A1151" s="15" t="s">
        <v>61</v>
      </c>
      <c r="B1151" s="15" t="str">
        <f t="shared" si="52"/>
        <v>Ethical fund</v>
      </c>
      <c r="C1151" s="19">
        <v>273230.05</v>
      </c>
      <c r="D1151" s="16">
        <v>145949500.87</v>
      </c>
      <c r="E1151" s="16">
        <v>97724050</v>
      </c>
      <c r="F1151" s="16">
        <v>-0.1028</v>
      </c>
      <c r="G1151" s="15">
        <f>IF(D1151=0,"",C1151/D1151)</f>
        <v>0.00187208622414798</v>
      </c>
      <c r="H1151" s="15">
        <f>IF(MOD(ROW()-2,12)=0,"",(D1151/E1151)/(D1150/E1150)-1)</f>
        <v>0.0560337174321639</v>
      </c>
      <c r="I1151" s="13" t="str">
        <f ca="1" t="array" ref="I1151">IF(MOD(ROW()-1,12)=0,IFERROR(PRODUCT(1+OFFSET(G1151,-11,0,12,1))-1,""),"")</f>
        <v/>
      </c>
      <c r="J1151" s="23">
        <v>44135</v>
      </c>
      <c r="K1151" s="13" t="str">
        <f t="shared" si="53"/>
        <v>October</v>
      </c>
      <c r="L1151" s="13">
        <f t="shared" si="54"/>
        <v>2020</v>
      </c>
    </row>
    <row r="1152" spans="1:12">
      <c r="A1152" s="17" t="s">
        <v>61</v>
      </c>
      <c r="B1152" s="17" t="str">
        <f t="shared" si="52"/>
        <v>Ethical fund</v>
      </c>
      <c r="C1152" s="20">
        <v>881704.68</v>
      </c>
      <c r="D1152" s="18">
        <v>139164624.69</v>
      </c>
      <c r="E1152" s="18">
        <v>98061887</v>
      </c>
      <c r="F1152" s="18">
        <v>-0.1028</v>
      </c>
      <c r="G1152" s="17">
        <f>IF(D1152=0,"",C1152/D1152)</f>
        <v>0.00633569545395653</v>
      </c>
      <c r="H1152" s="17">
        <f>IF(MOD(ROW()-2,12)=0,"",(D1152/E1152)/(D1151/E1151)-1)</f>
        <v>-0.0497728176665475</v>
      </c>
      <c r="I1152" s="13" t="str">
        <f ca="1" t="array" ref="I1152">IF(MOD(ROW()-1,12)=0,IFERROR(PRODUCT(1+OFFSET(G1152,-11,0,12,1))-1,""),"")</f>
        <v/>
      </c>
      <c r="J1152" s="24">
        <v>44165</v>
      </c>
      <c r="K1152" s="13" t="str">
        <f t="shared" si="53"/>
        <v>November</v>
      </c>
      <c r="L1152" s="13">
        <f t="shared" si="54"/>
        <v>2020</v>
      </c>
    </row>
    <row r="1153" spans="1:12">
      <c r="A1153" s="15" t="s">
        <v>61</v>
      </c>
      <c r="B1153" s="15" t="str">
        <f t="shared" si="52"/>
        <v>Ethical fund</v>
      </c>
      <c r="C1153" s="19">
        <v>330597.99</v>
      </c>
      <c r="D1153" s="16">
        <v>159608712.03</v>
      </c>
      <c r="E1153" s="16">
        <v>97574108</v>
      </c>
      <c r="F1153" s="16">
        <v>-0.1028</v>
      </c>
      <c r="G1153" s="15">
        <f>IF(D1153=0,"",C1153/D1153)</f>
        <v>0.00207130291194794</v>
      </c>
      <c r="H1153" s="15">
        <f>IF(MOD(ROW()-2,12)=0,"",(D1153/E1153)/(D1152/E1152)-1)</f>
        <v>0.152639230042575</v>
      </c>
      <c r="I1153" s="13">
        <f ca="1" t="array" ref="I1153">IF(MOD(ROW()-1,12)=0,IFERROR(PRODUCT(1+OFFSET(G1153,-11,0,12,1))-1,""),"")</f>
        <v>0.030373551015376</v>
      </c>
      <c r="J1153" s="23">
        <v>44196</v>
      </c>
      <c r="K1153" s="13" t="str">
        <f t="shared" si="53"/>
        <v>December</v>
      </c>
      <c r="L1153" s="13">
        <f t="shared" si="54"/>
        <v>2020</v>
      </c>
    </row>
    <row r="1154" spans="1:12">
      <c r="A1154" s="15" t="s">
        <v>62</v>
      </c>
      <c r="B1154" s="15" t="str">
        <f t="shared" ref="B1154:B1217" si="55">IF(OR(ISNUMBER(SEARCH("money market",A1154)),ISNUMBER(SEARCH("mmf",A1154)),ISNUMBER(SEARCH("cash fund",A1154))),"Cash/Money Market Fund",IF(OR(ISNUMBER(SEARCH("bond",A1154)),ISNUMBER(SEARCH("debt",A1154))),"Bond fund",IF(ISNUMBER(SEARCH("equity",A1154)),"Equity fund",IF(ISNUMBER(SEARCH("growth",A1154)),"Growth fund",IF(ISNUMBER(SEARCH("infrastructural",A1154)),"Infrastructure fund",IF(ISNUMBER(SEARCH("income",A1154)),"Income fund",IF(ISNUMBER(SEARCH("fixed income",A1154)),"Fixed Income fund",IF(OR(ISNUMBER(SEARCH("real estate",A1154)),ISNUMBER(SEARCH("riet",A1154))),"Real Estate fund","Ethical fund"))))))))</f>
        <v>Cash/Money Market Fund</v>
      </c>
      <c r="C1154" s="16">
        <v>63986.75</v>
      </c>
      <c r="D1154" s="16">
        <v>150584828.63</v>
      </c>
      <c r="E1154" s="16">
        <v>150461692</v>
      </c>
      <c r="F1154" s="16">
        <v>0.1208</v>
      </c>
      <c r="G1154" s="15">
        <f>IF(D1154=0,"",C1154/D1154)</f>
        <v>0.000424921624456744</v>
      </c>
      <c r="H1154" s="15" t="str">
        <f>IF(MOD(ROW()-2,12)=0,"",(D1154/E1154)/(D1153/E1153)-1)</f>
        <v/>
      </c>
      <c r="I1154" s="13" t="str">
        <f ca="1" t="array" ref="I1154">IF(MOD(ROW()-1,12)=0,IFERROR(PRODUCT(1+OFFSET(G1154,-11,0,12,1))-1,""),"")</f>
        <v/>
      </c>
      <c r="J1154" s="23">
        <v>45291</v>
      </c>
      <c r="K1154" s="13" t="str">
        <f t="shared" ref="K1154:K1217" si="56">TEXT(J1154,"mmmm")</f>
        <v>December</v>
      </c>
      <c r="L1154" s="13">
        <f t="shared" ref="L1154:L1217" si="57">YEAR(J1154)</f>
        <v>2023</v>
      </c>
    </row>
    <row r="1155" spans="1:12">
      <c r="A1155" s="17" t="s">
        <v>62</v>
      </c>
      <c r="B1155" s="17" t="str">
        <f t="shared" si="55"/>
        <v>Cash/Money Market Fund</v>
      </c>
      <c r="C1155" s="18">
        <v>66612.15</v>
      </c>
      <c r="D1155" s="18">
        <v>183645844.99</v>
      </c>
      <c r="E1155" s="18">
        <v>183532125</v>
      </c>
      <c r="F1155" s="18">
        <v>0.1208</v>
      </c>
      <c r="G1155" s="17">
        <f>IF(D1155=0,"",C1155/D1155)</f>
        <v>0.00036272070301197</v>
      </c>
      <c r="H1155" s="17">
        <f>IF(MOD(ROW()-2,12)=0,"",(D1155/E1155)/(D1154/E1154)-1)</f>
        <v>-0.000198610368520646</v>
      </c>
      <c r="I1155" s="13" t="str">
        <f ca="1" t="array" ref="I1155">IF(MOD(ROW()-1,12)=0,IFERROR(PRODUCT(1+OFFSET(G1155,-11,0,12,1))-1,""),"")</f>
        <v/>
      </c>
      <c r="J1155" s="24">
        <v>45260</v>
      </c>
      <c r="K1155" s="13" t="str">
        <f t="shared" si="56"/>
        <v>November</v>
      </c>
      <c r="L1155" s="13">
        <f t="shared" si="57"/>
        <v>2023</v>
      </c>
    </row>
    <row r="1156" spans="1:12">
      <c r="A1156" s="15" t="s">
        <v>62</v>
      </c>
      <c r="B1156" s="15" t="str">
        <f t="shared" si="55"/>
        <v>Cash/Money Market Fund</v>
      </c>
      <c r="C1156" s="16">
        <v>65264.85</v>
      </c>
      <c r="D1156" s="16">
        <v>161425517.55</v>
      </c>
      <c r="E1156" s="16">
        <v>163172125</v>
      </c>
      <c r="F1156" s="16">
        <v>0.1208</v>
      </c>
      <c r="G1156" s="15">
        <f>IF(D1156=0,"",C1156/D1156)</f>
        <v>0.000404303179513021</v>
      </c>
      <c r="H1156" s="15">
        <f>IF(MOD(ROW()-2,12)=0,"",(D1156/E1156)/(D1155/E1155)-1)</f>
        <v>-0.0113166867739293</v>
      </c>
      <c r="I1156" s="13" t="str">
        <f ca="1" t="array" ref="I1156">IF(MOD(ROW()-1,12)=0,IFERROR(PRODUCT(1+OFFSET(G1156,-11,0,12,1))-1,""),"")</f>
        <v/>
      </c>
      <c r="J1156" s="23">
        <v>45230</v>
      </c>
      <c r="K1156" s="13" t="str">
        <f t="shared" si="56"/>
        <v>October</v>
      </c>
      <c r="L1156" s="13">
        <f t="shared" si="57"/>
        <v>2023</v>
      </c>
    </row>
    <row r="1157" spans="1:12">
      <c r="A1157" s="17" t="s">
        <v>62</v>
      </c>
      <c r="B1157" s="17" t="str">
        <f t="shared" si="55"/>
        <v>Cash/Money Market Fund</v>
      </c>
      <c r="C1157" s="18">
        <v>63062.94</v>
      </c>
      <c r="D1157" s="18">
        <v>158434146.56</v>
      </c>
      <c r="E1157" s="18">
        <v>160477452</v>
      </c>
      <c r="F1157" s="18">
        <v>0.1208</v>
      </c>
      <c r="G1157" s="17">
        <f>IF(D1157=0,"",C1157/D1157)</f>
        <v>0.000398038815301206</v>
      </c>
      <c r="H1157" s="17">
        <f>IF(MOD(ROW()-2,12)=0,"",(D1157/E1157)/(D1156/E1156)-1)</f>
        <v>-0.00205053302798719</v>
      </c>
      <c r="I1157" s="13" t="str">
        <f ca="1" t="array" ref="I1157">IF(MOD(ROW()-1,12)=0,IFERROR(PRODUCT(1+OFFSET(G1157,-11,0,12,1))-1,""),"")</f>
        <v/>
      </c>
      <c r="J1157" s="24">
        <v>45199</v>
      </c>
      <c r="K1157" s="13" t="str">
        <f t="shared" si="56"/>
        <v>September</v>
      </c>
      <c r="L1157" s="13">
        <f t="shared" si="57"/>
        <v>2023</v>
      </c>
    </row>
    <row r="1158" spans="1:12">
      <c r="A1158" s="15" t="s">
        <v>62</v>
      </c>
      <c r="B1158" s="15" t="str">
        <f t="shared" si="55"/>
        <v>Cash/Money Market Fund</v>
      </c>
      <c r="C1158" s="16">
        <v>61486.39</v>
      </c>
      <c r="D1158" s="16">
        <v>162642550.02</v>
      </c>
      <c r="E1158" s="16">
        <v>162528670</v>
      </c>
      <c r="F1158" s="16">
        <v>0.1208</v>
      </c>
      <c r="G1158" s="15">
        <f>IF(D1158=0,"",C1158/D1158)</f>
        <v>0.000378046150853138</v>
      </c>
      <c r="H1158" s="15">
        <f>IF(MOD(ROW()-2,12)=0,"",(D1158/E1158)/(D1157/E1157)-1)</f>
        <v>0.0136065883936842</v>
      </c>
      <c r="I1158" s="13" t="str">
        <f ca="1" t="array" ref="I1158">IF(MOD(ROW()-1,12)=0,IFERROR(PRODUCT(1+OFFSET(G1158,-11,0,12,1))-1,""),"")</f>
        <v/>
      </c>
      <c r="J1158" s="23">
        <v>45169</v>
      </c>
      <c r="K1158" s="13" t="str">
        <f t="shared" si="56"/>
        <v>August</v>
      </c>
      <c r="L1158" s="13">
        <f t="shared" si="57"/>
        <v>2023</v>
      </c>
    </row>
    <row r="1159" spans="1:12">
      <c r="A1159" s="17" t="s">
        <v>62</v>
      </c>
      <c r="B1159" s="17" t="str">
        <f t="shared" si="55"/>
        <v>Cash/Money Market Fund</v>
      </c>
      <c r="C1159" s="18">
        <v>60852.69</v>
      </c>
      <c r="D1159" s="18">
        <v>142341122.73</v>
      </c>
      <c r="E1159" s="18">
        <v>143648670</v>
      </c>
      <c r="F1159" s="18">
        <v>0.1208</v>
      </c>
      <c r="G1159" s="17">
        <f>IF(D1159=0,"",C1159/D1159)</f>
        <v>0.00042751306743188</v>
      </c>
      <c r="H1159" s="17">
        <f>IF(MOD(ROW()-2,12)=0,"",(D1159/E1159)/(D1158/E1158)-1)</f>
        <v>-0.00979620985627394</v>
      </c>
      <c r="I1159" s="13" t="str">
        <f ca="1" t="array" ref="I1159">IF(MOD(ROW()-1,12)=0,IFERROR(PRODUCT(1+OFFSET(G1159,-11,0,12,1))-1,""),"")</f>
        <v/>
      </c>
      <c r="J1159" s="24">
        <v>45138</v>
      </c>
      <c r="K1159" s="13" t="str">
        <f t="shared" si="56"/>
        <v>July</v>
      </c>
      <c r="L1159" s="13">
        <f t="shared" si="57"/>
        <v>2023</v>
      </c>
    </row>
    <row r="1160" spans="1:12">
      <c r="A1160" s="15" t="s">
        <v>62</v>
      </c>
      <c r="B1160" s="15" t="str">
        <f t="shared" si="55"/>
        <v>Cash/Money Market Fund</v>
      </c>
      <c r="C1160" s="16">
        <v>58478.51</v>
      </c>
      <c r="D1160" s="16">
        <v>142280248.17</v>
      </c>
      <c r="E1160" s="16">
        <v>142166213</v>
      </c>
      <c r="F1160" s="16">
        <v>0.1208</v>
      </c>
      <c r="G1160" s="15">
        <f>IF(D1160=0,"",C1160/D1160)</f>
        <v>0.000411009333706871</v>
      </c>
      <c r="H1160" s="15">
        <f>IF(MOD(ROW()-2,12)=0,"",(D1160/E1160)/(D1159/E1159)-1)</f>
        <v>0.00999550607399047</v>
      </c>
      <c r="I1160" s="13" t="str">
        <f ca="1" t="array" ref="I1160">IF(MOD(ROW()-1,12)=0,IFERROR(PRODUCT(1+OFFSET(G1160,-11,0,12,1))-1,""),"")</f>
        <v/>
      </c>
      <c r="J1160" s="23">
        <v>45107</v>
      </c>
      <c r="K1160" s="13" t="str">
        <f t="shared" si="56"/>
        <v>June</v>
      </c>
      <c r="L1160" s="13">
        <f t="shared" si="57"/>
        <v>2023</v>
      </c>
    </row>
    <row r="1161" spans="1:12">
      <c r="A1161" s="17" t="s">
        <v>62</v>
      </c>
      <c r="B1161" s="17" t="str">
        <f t="shared" si="55"/>
        <v>Cash/Money Market Fund</v>
      </c>
      <c r="C1161" s="18">
        <v>119567.07</v>
      </c>
      <c r="D1161" s="18">
        <v>141105257.58</v>
      </c>
      <c r="E1161" s="18">
        <v>140991213</v>
      </c>
      <c r="F1161" s="18">
        <v>0.1208</v>
      </c>
      <c r="G1161" s="17">
        <f>IF(D1161=0,"",C1161/D1161)</f>
        <v>0.000847360842895674</v>
      </c>
      <c r="H1161" s="17">
        <f>IF(MOD(ROW()-2,12)=0,"",(D1161/E1161)/(D1160/E1160)-1)</f>
        <v>6.7461277470926e-6</v>
      </c>
      <c r="I1161" s="13" t="str">
        <f ca="1" t="array" ref="I1161">IF(MOD(ROW()-1,12)=0,IFERROR(PRODUCT(1+OFFSET(G1161,-11,0,12,1))-1,""),"")</f>
        <v/>
      </c>
      <c r="J1161" s="24">
        <v>45077</v>
      </c>
      <c r="K1161" s="13" t="str">
        <f t="shared" si="56"/>
        <v>May</v>
      </c>
      <c r="L1161" s="13">
        <f t="shared" si="57"/>
        <v>2023</v>
      </c>
    </row>
    <row r="1162" spans="1:12">
      <c r="A1162" s="15" t="s">
        <v>62</v>
      </c>
      <c r="B1162" s="15" t="str">
        <f t="shared" si="55"/>
        <v>Cash/Money Market Fund</v>
      </c>
      <c r="C1162" s="16">
        <v>55965.16</v>
      </c>
      <c r="D1162" s="16">
        <v>145259796.9</v>
      </c>
      <c r="E1162" s="16">
        <v>140679363</v>
      </c>
      <c r="F1162" s="16">
        <v>0.1208</v>
      </c>
      <c r="G1162" s="15">
        <f>IF(D1162=0,"",C1162/D1162)</f>
        <v>0.000385276320044201</v>
      </c>
      <c r="H1162" s="15">
        <f>IF(MOD(ROW()-2,12)=0,"",(D1162/E1162)/(D1161/E1161)-1)</f>
        <v>0.0317248488240705</v>
      </c>
      <c r="I1162" s="13" t="str">
        <f ca="1" t="array" ref="I1162">IF(MOD(ROW()-1,12)=0,IFERROR(PRODUCT(1+OFFSET(G1162,-11,0,12,1))-1,""),"")</f>
        <v/>
      </c>
      <c r="J1162" s="23">
        <v>45046</v>
      </c>
      <c r="K1162" s="13" t="str">
        <f t="shared" si="56"/>
        <v>April</v>
      </c>
      <c r="L1162" s="13">
        <f t="shared" si="57"/>
        <v>2023</v>
      </c>
    </row>
    <row r="1163" spans="1:12">
      <c r="A1163" s="17" t="s">
        <v>62</v>
      </c>
      <c r="B1163" s="17" t="str">
        <f t="shared" si="55"/>
        <v>Cash/Money Market Fund</v>
      </c>
      <c r="C1163" s="18">
        <v>55965.16</v>
      </c>
      <c r="D1163" s="18">
        <v>138279795.08</v>
      </c>
      <c r="E1163" s="18">
        <v>138165728</v>
      </c>
      <c r="F1163" s="18">
        <v>0.1208</v>
      </c>
      <c r="G1163" s="17">
        <f>IF(D1163=0,"",C1163/D1163)</f>
        <v>0.000404724059416071</v>
      </c>
      <c r="H1163" s="17">
        <f>IF(MOD(ROW()-2,12)=0,"",(D1163/E1163)/(D1162/E1162)-1)</f>
        <v>-0.0307331533192141</v>
      </c>
      <c r="I1163" s="13" t="str">
        <f ca="1" t="array" ref="I1163">IF(MOD(ROW()-1,12)=0,IFERROR(PRODUCT(1+OFFSET(G1163,-11,0,12,1))-1,""),"")</f>
        <v/>
      </c>
      <c r="J1163" s="24">
        <v>45016</v>
      </c>
      <c r="K1163" s="13" t="str">
        <f t="shared" si="56"/>
        <v>March</v>
      </c>
      <c r="L1163" s="13">
        <f t="shared" si="57"/>
        <v>2023</v>
      </c>
    </row>
    <row r="1164" spans="1:12">
      <c r="A1164" s="15" t="s">
        <v>62</v>
      </c>
      <c r="B1164" s="15" t="str">
        <f t="shared" si="55"/>
        <v>Cash/Money Market Fund</v>
      </c>
      <c r="C1164" s="16">
        <v>50442.42</v>
      </c>
      <c r="D1164" s="16">
        <v>138216492.6</v>
      </c>
      <c r="E1164" s="16">
        <v>138102425</v>
      </c>
      <c r="F1164" s="16">
        <v>0.1208</v>
      </c>
      <c r="G1164" s="15">
        <f>IF(D1164=0,"",C1164/D1164)</f>
        <v>0.000364952250278705</v>
      </c>
      <c r="H1164" s="15">
        <f>IF(MOD(ROW()-2,12)=0,"",(D1164/E1164)/(D1163/E1163)-1)</f>
        <v>3.81877805599729e-7</v>
      </c>
      <c r="I1164" s="13" t="str">
        <f ca="1" t="array" ref="I1164">IF(MOD(ROW()-1,12)=0,IFERROR(PRODUCT(1+OFFSET(G1164,-11,0,12,1))-1,""),"")</f>
        <v/>
      </c>
      <c r="J1164" s="23">
        <v>44985</v>
      </c>
      <c r="K1164" s="13" t="str">
        <f t="shared" si="56"/>
        <v>February</v>
      </c>
      <c r="L1164" s="13">
        <f t="shared" si="57"/>
        <v>2023</v>
      </c>
    </row>
    <row r="1165" spans="1:12">
      <c r="A1165" s="17" t="s">
        <v>62</v>
      </c>
      <c r="B1165" s="17" t="str">
        <f t="shared" si="55"/>
        <v>Cash/Money Market Fund</v>
      </c>
      <c r="C1165" s="18">
        <v>78380.29</v>
      </c>
      <c r="D1165" s="18">
        <v>137422921.48</v>
      </c>
      <c r="E1165" s="18">
        <v>137238455</v>
      </c>
      <c r="F1165" s="18">
        <v>0.1208</v>
      </c>
      <c r="G1165" s="17">
        <f>IF(D1165=0,"",C1165/D1165)</f>
        <v>0.000570358199024368</v>
      </c>
      <c r="H1165" s="17">
        <f>IF(MOD(ROW()-2,12)=0,"",(D1165/E1165)/(D1164/E1164)-1)</f>
        <v>0.000517739725764743</v>
      </c>
      <c r="I1165" s="13">
        <f ca="1" t="array" ref="I1165">IF(MOD(ROW()-1,12)=0,IFERROR(PRODUCT(1+OFFSET(G1165,-11,0,12,1))-1,""),"")</f>
        <v>0.00539240327264334</v>
      </c>
      <c r="J1165" s="24">
        <v>44957</v>
      </c>
      <c r="K1165" s="13" t="str">
        <f t="shared" si="56"/>
        <v>January</v>
      </c>
      <c r="L1165" s="13">
        <f t="shared" si="57"/>
        <v>2023</v>
      </c>
    </row>
    <row r="1166" spans="1:12">
      <c r="A1166" s="25" t="s">
        <v>62</v>
      </c>
      <c r="B1166" s="15" t="str">
        <f t="shared" si="55"/>
        <v>Cash/Money Market Fund</v>
      </c>
      <c r="C1166" s="16">
        <v>55553.91</v>
      </c>
      <c r="D1166" s="16">
        <v>135352313.26</v>
      </c>
      <c r="E1166" s="16">
        <v>135167831</v>
      </c>
      <c r="F1166" s="16">
        <v>0.12185</v>
      </c>
      <c r="G1166" s="15">
        <f>IF(D1166=0,"",C1166/D1166)</f>
        <v>0.000410439309546825</v>
      </c>
      <c r="H1166" s="15" t="str">
        <f>IF(MOD(ROW()-2,12)=0,"",(D1166/E1166)/(D1165/E1165)-1)</f>
        <v/>
      </c>
      <c r="I1166" s="13" t="str">
        <f ca="1" t="array" ref="I1166">IF(MOD(ROW()-1,12)=0,IFERROR(PRODUCT(1+OFFSET(G1166,-11,0,12,1))-1,""),"")</f>
        <v/>
      </c>
      <c r="J1166" s="29">
        <v>44926</v>
      </c>
      <c r="K1166" s="13" t="str">
        <f t="shared" si="56"/>
        <v>December</v>
      </c>
      <c r="L1166" s="13">
        <f t="shared" si="57"/>
        <v>2022</v>
      </c>
    </row>
    <row r="1167" spans="1:12">
      <c r="A1167" s="26" t="s">
        <v>62</v>
      </c>
      <c r="B1167" s="17" t="str">
        <f t="shared" si="55"/>
        <v>Cash/Money Market Fund</v>
      </c>
      <c r="C1167" s="18">
        <v>55040.31</v>
      </c>
      <c r="D1167" s="18">
        <v>141458938.33</v>
      </c>
      <c r="E1167" s="18">
        <v>141274502</v>
      </c>
      <c r="F1167" s="18">
        <v>0.12185</v>
      </c>
      <c r="G1167" s="17">
        <f>IF(D1167=0,"",C1167/D1167)</f>
        <v>0.000389090365372319</v>
      </c>
      <c r="H1167" s="17">
        <f>IF(MOD(ROW()-2,12)=0,"",(D1167/E1167)/(D1166/E1166)-1)</f>
        <v>-5.92401818814148e-5</v>
      </c>
      <c r="I1167" s="13" t="str">
        <f ca="1" t="array" ref="I1167">IF(MOD(ROW()-1,12)=0,IFERROR(PRODUCT(1+OFFSET(G1167,-11,0,12,1))-1,""),"")</f>
        <v/>
      </c>
      <c r="J1167" s="30">
        <v>44895</v>
      </c>
      <c r="K1167" s="13" t="str">
        <f t="shared" si="56"/>
        <v>November</v>
      </c>
      <c r="L1167" s="13">
        <f t="shared" si="57"/>
        <v>2022</v>
      </c>
    </row>
    <row r="1168" spans="1:12">
      <c r="A1168" s="25" t="s">
        <v>62</v>
      </c>
      <c r="B1168" s="15" t="str">
        <f t="shared" si="55"/>
        <v>Cash/Money Market Fund</v>
      </c>
      <c r="C1168" s="16">
        <v>57262.15</v>
      </c>
      <c r="D1168" s="16">
        <v>143762084.82</v>
      </c>
      <c r="E1168" s="16">
        <v>143536124</v>
      </c>
      <c r="F1168" s="16">
        <v>0.12185</v>
      </c>
      <c r="G1168" s="15">
        <f>IF(D1168=0,"",C1168/D1168)</f>
        <v>0.000398311905894354</v>
      </c>
      <c r="H1168" s="15">
        <f>IF(MOD(ROW()-2,12)=0,"",(D1168/E1168)/(D1167/E1167)-1)</f>
        <v>0.000268375731934389</v>
      </c>
      <c r="I1168" s="13" t="str">
        <f ca="1" t="array" ref="I1168">IF(MOD(ROW()-1,12)=0,IFERROR(PRODUCT(1+OFFSET(G1168,-11,0,12,1))-1,""),"")</f>
        <v/>
      </c>
      <c r="J1168" s="29">
        <v>44865</v>
      </c>
      <c r="K1168" s="13" t="str">
        <f t="shared" si="56"/>
        <v>October</v>
      </c>
      <c r="L1168" s="13">
        <f t="shared" si="57"/>
        <v>2022</v>
      </c>
    </row>
    <row r="1169" spans="1:12">
      <c r="A1169" s="26" t="s">
        <v>62</v>
      </c>
      <c r="B1169" s="17" t="str">
        <f t="shared" si="55"/>
        <v>Cash/Money Market Fund</v>
      </c>
      <c r="C1169" s="18">
        <v>56441.95</v>
      </c>
      <c r="D1169" s="18">
        <v>146362610.64</v>
      </c>
      <c r="E1169" s="18">
        <v>143565316</v>
      </c>
      <c r="F1169" s="18">
        <v>0.12185</v>
      </c>
      <c r="G1169" s="17">
        <f>IF(D1169=0,"",C1169/D1169)</f>
        <v>0.0003856309323344</v>
      </c>
      <c r="H1169" s="17">
        <f>IF(MOD(ROW()-2,12)=0,"",(D1169/E1169)/(D1168/E1168)-1)</f>
        <v>0.0178820794958505</v>
      </c>
      <c r="I1169" s="13" t="str">
        <f ca="1" t="array" ref="I1169">IF(MOD(ROW()-1,12)=0,IFERROR(PRODUCT(1+OFFSET(G1169,-11,0,12,1))-1,""),"")</f>
        <v/>
      </c>
      <c r="J1169" s="30">
        <v>44834</v>
      </c>
      <c r="K1169" s="13" t="str">
        <f t="shared" si="56"/>
        <v>September</v>
      </c>
      <c r="L1169" s="13">
        <f t="shared" si="57"/>
        <v>2022</v>
      </c>
    </row>
    <row r="1170" spans="1:12">
      <c r="A1170" s="25" t="s">
        <v>62</v>
      </c>
      <c r="B1170" s="15" t="str">
        <f t="shared" si="55"/>
        <v>Cash/Money Market Fund</v>
      </c>
      <c r="C1170" s="16">
        <v>58609.52</v>
      </c>
      <c r="D1170" s="16">
        <v>150618202.88</v>
      </c>
      <c r="E1170" s="16">
        <v>184524111</v>
      </c>
      <c r="F1170" s="16">
        <v>0.12185</v>
      </c>
      <c r="G1170" s="15">
        <f>IF(D1170=0,"",C1170/D1170)</f>
        <v>0.000389126406233217</v>
      </c>
      <c r="H1170" s="15">
        <f>IF(MOD(ROW()-2,12)=0,"",(D1170/E1170)/(D1169/E1169)-1)</f>
        <v>-0.199348127465951</v>
      </c>
      <c r="I1170" s="13" t="str">
        <f ca="1" t="array" ref="I1170">IF(MOD(ROW()-1,12)=0,IFERROR(PRODUCT(1+OFFSET(G1170,-11,0,12,1))-1,""),"")</f>
        <v/>
      </c>
      <c r="J1170" s="29">
        <v>44804</v>
      </c>
      <c r="K1170" s="13" t="str">
        <f t="shared" si="56"/>
        <v>August</v>
      </c>
      <c r="L1170" s="13">
        <f t="shared" si="57"/>
        <v>2022</v>
      </c>
    </row>
    <row r="1171" spans="1:12">
      <c r="A1171" s="26" t="s">
        <v>62</v>
      </c>
      <c r="B1171" s="17" t="str">
        <f t="shared" si="55"/>
        <v>Cash/Money Market Fund</v>
      </c>
      <c r="C1171" s="18">
        <v>58274.49</v>
      </c>
      <c r="D1171" s="18">
        <v>151442836.59</v>
      </c>
      <c r="E1171" s="18">
        <v>149065764</v>
      </c>
      <c r="F1171" s="18">
        <v>0.12185</v>
      </c>
      <c r="G1171" s="17">
        <f>IF(D1171=0,"",C1171/D1171)</f>
        <v>0.000384795288520421</v>
      </c>
      <c r="H1171" s="17">
        <f>IF(MOD(ROW()-2,12)=0,"",(D1171/E1171)/(D1170/E1170)-1)</f>
        <v>0.24464782767241</v>
      </c>
      <c r="I1171" s="13" t="str">
        <f ca="1" t="array" ref="I1171">IF(MOD(ROW()-1,12)=0,IFERROR(PRODUCT(1+OFFSET(G1171,-11,0,12,1))-1,""),"")</f>
        <v/>
      </c>
      <c r="J1171" s="30">
        <v>44773</v>
      </c>
      <c r="K1171" s="13" t="str">
        <f t="shared" si="56"/>
        <v>July</v>
      </c>
      <c r="L1171" s="13">
        <f t="shared" si="57"/>
        <v>2022</v>
      </c>
    </row>
    <row r="1172" spans="1:12">
      <c r="A1172" s="25" t="s">
        <v>62</v>
      </c>
      <c r="B1172" s="15" t="str">
        <f t="shared" si="55"/>
        <v>Cash/Money Market Fund</v>
      </c>
      <c r="C1172" s="16">
        <v>56520.86</v>
      </c>
      <c r="D1172" s="16">
        <v>148235714.42</v>
      </c>
      <c r="E1172" s="16">
        <v>148260842</v>
      </c>
      <c r="F1172" s="16">
        <v>0.12185</v>
      </c>
      <c r="G1172" s="15">
        <f>IF(D1172=0,"",C1172/D1172)</f>
        <v>0.000381290434772406</v>
      </c>
      <c r="H1172" s="15">
        <f>IF(MOD(ROW()-2,12)=0,"",(D1172/E1172)/(D1171/E1171)-1)</f>
        <v>-0.0158629925592952</v>
      </c>
      <c r="I1172" s="13" t="str">
        <f ca="1" t="array" ref="I1172">IF(MOD(ROW()-1,12)=0,IFERROR(PRODUCT(1+OFFSET(G1172,-11,0,12,1))-1,""),"")</f>
        <v/>
      </c>
      <c r="J1172" s="29">
        <v>44742</v>
      </c>
      <c r="K1172" s="13" t="str">
        <f t="shared" si="56"/>
        <v>June</v>
      </c>
      <c r="L1172" s="13">
        <f t="shared" si="57"/>
        <v>2022</v>
      </c>
    </row>
    <row r="1173" spans="1:12">
      <c r="A1173" s="26" t="s">
        <v>62</v>
      </c>
      <c r="B1173" s="17" t="str">
        <f t="shared" si="55"/>
        <v>Cash/Money Market Fund</v>
      </c>
      <c r="C1173" s="18">
        <v>58715.24</v>
      </c>
      <c r="D1173" s="18">
        <v>150902305.17</v>
      </c>
      <c r="E1173" s="18">
        <v>150821338</v>
      </c>
      <c r="F1173" s="18">
        <v>0.12185</v>
      </c>
      <c r="G1173" s="17">
        <f>IF(D1173=0,"",C1173/D1173)</f>
        <v>0.000389094387483703</v>
      </c>
      <c r="H1173" s="17">
        <f>IF(MOD(ROW()-2,12)=0,"",(D1173/E1173)/(D1172/E1172)-1)</f>
        <v>0.000706443582865424</v>
      </c>
      <c r="I1173" s="13" t="str">
        <f ca="1" t="array" ref="I1173">IF(MOD(ROW()-1,12)=0,IFERROR(PRODUCT(1+OFFSET(G1173,-11,0,12,1))-1,""),"")</f>
        <v/>
      </c>
      <c r="J1173" s="30">
        <v>44712</v>
      </c>
      <c r="K1173" s="13" t="str">
        <f t="shared" si="56"/>
        <v>May</v>
      </c>
      <c r="L1173" s="13">
        <f t="shared" si="57"/>
        <v>2022</v>
      </c>
    </row>
    <row r="1174" spans="1:12">
      <c r="A1174" s="25" t="s">
        <v>62</v>
      </c>
      <c r="B1174" s="15" t="str">
        <f t="shared" si="55"/>
        <v>Cash/Money Market Fund</v>
      </c>
      <c r="C1174" s="16">
        <v>57049.85</v>
      </c>
      <c r="D1174" s="16">
        <v>151051190.9</v>
      </c>
      <c r="E1174" s="16">
        <v>151251339</v>
      </c>
      <c r="F1174" s="16">
        <v>0.12185</v>
      </c>
      <c r="G1174" s="15">
        <f>IF(D1174=0,"",C1174/D1174)</f>
        <v>0.000377685536009898</v>
      </c>
      <c r="H1174" s="15">
        <f>IF(MOD(ROW()-2,12)=0,"",(D1174/E1174)/(D1173/E1173)-1)</f>
        <v>-0.00185912506314645</v>
      </c>
      <c r="I1174" s="13" t="str">
        <f ca="1" t="array" ref="I1174">IF(MOD(ROW()-1,12)=0,IFERROR(PRODUCT(1+OFFSET(G1174,-11,0,12,1))-1,""),"")</f>
        <v/>
      </c>
      <c r="J1174" s="29">
        <v>44681</v>
      </c>
      <c r="K1174" s="13" t="str">
        <f t="shared" si="56"/>
        <v>April</v>
      </c>
      <c r="L1174" s="13">
        <f t="shared" si="57"/>
        <v>2022</v>
      </c>
    </row>
    <row r="1175" spans="1:12">
      <c r="A1175" s="26" t="s">
        <v>62</v>
      </c>
      <c r="B1175" s="17" t="str">
        <f t="shared" si="55"/>
        <v>Cash/Money Market Fund</v>
      </c>
      <c r="C1175" s="18">
        <v>60318.25</v>
      </c>
      <c r="D1175" s="18">
        <v>157728141.75</v>
      </c>
      <c r="E1175" s="18">
        <v>157728141.75</v>
      </c>
      <c r="F1175" s="18">
        <v>0.12185</v>
      </c>
      <c r="G1175" s="17">
        <f>IF(D1175=0,"",C1175/D1175)</f>
        <v>0.000382419074559344</v>
      </c>
      <c r="H1175" s="17">
        <f>IF(MOD(ROW()-2,12)=0,"",(D1175/E1175)/(D1174/E1174)-1)</f>
        <v>0.00132503490245561</v>
      </c>
      <c r="I1175" s="13" t="str">
        <f ca="1" t="array" ref="I1175">IF(MOD(ROW()-1,12)=0,IFERROR(PRODUCT(1+OFFSET(G1175,-11,0,12,1))-1,""),"")</f>
        <v/>
      </c>
      <c r="J1175" s="30">
        <v>44651</v>
      </c>
      <c r="K1175" s="13" t="str">
        <f t="shared" si="56"/>
        <v>March</v>
      </c>
      <c r="L1175" s="13">
        <f t="shared" si="57"/>
        <v>2022</v>
      </c>
    </row>
    <row r="1176" spans="1:12">
      <c r="A1176" s="25" t="s">
        <v>62</v>
      </c>
      <c r="B1176" s="15" t="str">
        <f t="shared" si="55"/>
        <v>Cash/Money Market Fund</v>
      </c>
      <c r="C1176" s="16">
        <v>54492.01</v>
      </c>
      <c r="D1176" s="16">
        <v>157820514</v>
      </c>
      <c r="E1176" s="16">
        <v>158366514</v>
      </c>
      <c r="F1176" s="16">
        <v>0.12185</v>
      </c>
      <c r="G1176" s="15">
        <f>IF(D1176=0,"",C1176/D1176)</f>
        <v>0.000345278371099463</v>
      </c>
      <c r="H1176" s="15">
        <f>IF(MOD(ROW()-2,12)=0,"",(D1176/E1176)/(D1175/E1175)-1)</f>
        <v>-0.00344769854566607</v>
      </c>
      <c r="I1176" s="13" t="str">
        <f ca="1" t="array" ref="I1176">IF(MOD(ROW()-1,12)=0,IFERROR(PRODUCT(1+OFFSET(G1176,-11,0,12,1))-1,""),"")</f>
        <v/>
      </c>
      <c r="J1176" s="29">
        <v>44620</v>
      </c>
      <c r="K1176" s="13" t="str">
        <f t="shared" si="56"/>
        <v>February</v>
      </c>
      <c r="L1176" s="13">
        <f t="shared" si="57"/>
        <v>2022</v>
      </c>
    </row>
    <row r="1177" spans="1:12">
      <c r="A1177" s="26" t="s">
        <v>62</v>
      </c>
      <c r="B1177" s="17" t="str">
        <f t="shared" si="55"/>
        <v>Cash/Money Market Fund</v>
      </c>
      <c r="C1177" s="18">
        <v>60411.8</v>
      </c>
      <c r="D1177" s="18">
        <v>159211960.81</v>
      </c>
      <c r="E1177" s="18">
        <v>157820514</v>
      </c>
      <c r="F1177" s="18">
        <v>0.12185</v>
      </c>
      <c r="G1177" s="17">
        <f>IF(D1177=0,"",C1177/D1177)</f>
        <v>0.000379442597733559</v>
      </c>
      <c r="H1177" s="17">
        <f>IF(MOD(ROW()-2,12)=0,"",(D1177/E1177)/(D1176/E1176)-1)</f>
        <v>0.0123067695494319</v>
      </c>
      <c r="I1177" s="13">
        <f ca="1" t="array" ref="I1177">IF(MOD(ROW()-1,12)=0,IFERROR(PRODUCT(1+OFFSET(G1177,-11,0,12,1))-1,""),"")</f>
        <v>0.00462236738880284</v>
      </c>
      <c r="J1177" s="30">
        <v>44592</v>
      </c>
      <c r="K1177" s="13" t="str">
        <f t="shared" si="56"/>
        <v>January</v>
      </c>
      <c r="L1177" s="13">
        <f t="shared" si="57"/>
        <v>2022</v>
      </c>
    </row>
    <row r="1178" spans="1:12">
      <c r="A1178" s="25" t="s">
        <v>62</v>
      </c>
      <c r="B1178" s="15" t="str">
        <f t="shared" si="55"/>
        <v>Cash/Money Market Fund</v>
      </c>
      <c r="C1178" s="16">
        <v>59073.47</v>
      </c>
      <c r="D1178" s="16">
        <v>160966379.83</v>
      </c>
      <c r="E1178" s="16">
        <v>161200822</v>
      </c>
      <c r="F1178" s="16">
        <v>0.1248</v>
      </c>
      <c r="G1178" s="15">
        <f>IF(D1010=0,"",C1010/D1010)</f>
        <v>0.00143022483461241</v>
      </c>
      <c r="H1178" s="15" t="str">
        <f>IF(MOD(ROW()-2,12)=0,"",(D1178/E1178)/(D1177/E1177)-1)</f>
        <v/>
      </c>
      <c r="I1178" s="13" t="str">
        <f ca="1" t="array" ref="I1178">IF(MOD(ROW()-1,12)=0,IFERROR(PRODUCT(1+OFFSET(G1178,-11,0,12,1))-1,""),"")</f>
        <v/>
      </c>
      <c r="J1178" s="29">
        <v>44561</v>
      </c>
      <c r="K1178" s="13" t="str">
        <f t="shared" si="56"/>
        <v>December</v>
      </c>
      <c r="L1178" s="13">
        <f t="shared" si="57"/>
        <v>2021</v>
      </c>
    </row>
    <row r="1179" spans="1:12">
      <c r="A1179" s="26" t="s">
        <v>62</v>
      </c>
      <c r="B1179" s="17" t="str">
        <f t="shared" si="55"/>
        <v>Cash/Money Market Fund</v>
      </c>
      <c r="C1179" s="18">
        <v>61466.28</v>
      </c>
      <c r="D1179" s="18">
        <v>161414024.45</v>
      </c>
      <c r="E1179" s="18">
        <v>189524111</v>
      </c>
      <c r="F1179" s="18">
        <v>0.1248</v>
      </c>
      <c r="G1179" s="17">
        <f>IF(D1011=0,"",C1011/D1011)</f>
        <v>0.00107287338742377</v>
      </c>
      <c r="H1179" s="17">
        <f>IF(MOD(ROW()-2,12)=0,"",(D1179/E1179)/(D1178/E1178)-1)</f>
        <v>-0.147078871672023</v>
      </c>
      <c r="I1179" s="13" t="str">
        <f ca="1" t="array" ref="I1179">IF(MOD(ROW()-1,12)=0,IFERROR(PRODUCT(1+OFFSET(G1179,-11,0,12,1))-1,""),"")</f>
        <v/>
      </c>
      <c r="J1179" s="30">
        <v>44530</v>
      </c>
      <c r="K1179" s="13" t="str">
        <f t="shared" si="56"/>
        <v>November</v>
      </c>
      <c r="L1179" s="13">
        <f t="shared" si="57"/>
        <v>2021</v>
      </c>
    </row>
    <row r="1180" spans="1:12">
      <c r="A1180" s="25" t="s">
        <v>62</v>
      </c>
      <c r="B1180" s="15" t="str">
        <f t="shared" si="55"/>
        <v>Cash/Money Market Fund</v>
      </c>
      <c r="C1180" s="16">
        <v>65405.68</v>
      </c>
      <c r="D1180" s="16">
        <v>179394638.87</v>
      </c>
      <c r="E1180" s="16">
        <v>198245893</v>
      </c>
      <c r="F1180" s="16">
        <v>0.1248</v>
      </c>
      <c r="G1180" s="15">
        <f>IF(D1012=0,"",C1012/D1012)</f>
        <v>0.00142299182202884</v>
      </c>
      <c r="H1180" s="15">
        <f>IF(MOD(ROW()-2,12)=0,"",(D1180/E1180)/(D1179/E1179)-1)</f>
        <v>0.0624988380019962</v>
      </c>
      <c r="I1180" s="13" t="str">
        <f ca="1" t="array" ref="I1180">IF(MOD(ROW()-1,12)=0,IFERROR(PRODUCT(1+OFFSET(G1180,-11,0,12,1))-1,""),"")</f>
        <v/>
      </c>
      <c r="J1180" s="29">
        <v>44500</v>
      </c>
      <c r="K1180" s="13" t="str">
        <f t="shared" si="56"/>
        <v>October</v>
      </c>
      <c r="L1180" s="13">
        <f t="shared" si="57"/>
        <v>2021</v>
      </c>
    </row>
    <row r="1181" spans="1:12">
      <c r="A1181" s="26" t="s">
        <v>62</v>
      </c>
      <c r="B1181" s="17" t="str">
        <f t="shared" si="55"/>
        <v>Cash/Money Market Fund</v>
      </c>
      <c r="C1181" s="18">
        <v>63685.67</v>
      </c>
      <c r="D1181" s="18">
        <v>198768885.58</v>
      </c>
      <c r="E1181" s="18">
        <v>182218769</v>
      </c>
      <c r="F1181" s="18">
        <v>0.1248</v>
      </c>
      <c r="G1181" s="17">
        <f>IF(D1013=0,"",C1013/D1013)</f>
        <v>0.00120608104136352</v>
      </c>
      <c r="H1181" s="17">
        <f>IF(MOD(ROW()-2,12)=0,"",(D1181/E1181)/(D1180/E1180)-1)</f>
        <v>0.205452308948975</v>
      </c>
      <c r="I1181" s="13" t="str">
        <f ca="1" t="array" ref="I1181">IF(MOD(ROW()-1,12)=0,IFERROR(PRODUCT(1+OFFSET(G1181,-11,0,12,1))-1,""),"")</f>
        <v/>
      </c>
      <c r="J1181" s="30">
        <v>44469</v>
      </c>
      <c r="K1181" s="13" t="str">
        <f t="shared" si="56"/>
        <v>September</v>
      </c>
      <c r="L1181" s="13">
        <f t="shared" si="57"/>
        <v>2021</v>
      </c>
    </row>
    <row r="1182" spans="1:12">
      <c r="A1182" s="25" t="s">
        <v>62</v>
      </c>
      <c r="B1182" s="15" t="str">
        <f t="shared" si="55"/>
        <v>Cash/Money Market Fund</v>
      </c>
      <c r="C1182" s="16">
        <v>65929.8</v>
      </c>
      <c r="D1182" s="16">
        <v>182573179.61</v>
      </c>
      <c r="E1182" s="16">
        <v>182268769</v>
      </c>
      <c r="F1182" s="16">
        <v>0.1248</v>
      </c>
      <c r="G1182" s="15">
        <f>IF(D1014=0,"",C1014/D1014)</f>
        <v>0.0013565945975279</v>
      </c>
      <c r="H1182" s="15">
        <f>IF(MOD(ROW()-2,12)=0,"",(D1182/E1182)/(D1181/E1181)-1)</f>
        <v>-0.0817320549368993</v>
      </c>
      <c r="I1182" s="13" t="str">
        <f ca="1" t="array" ref="I1182">IF(MOD(ROW()-1,12)=0,IFERROR(PRODUCT(1+OFFSET(G1182,-11,0,12,1))-1,""),"")</f>
        <v/>
      </c>
      <c r="J1182" s="29">
        <v>44439</v>
      </c>
      <c r="K1182" s="13" t="str">
        <f t="shared" si="56"/>
        <v>August</v>
      </c>
      <c r="L1182" s="13">
        <f t="shared" si="57"/>
        <v>2021</v>
      </c>
    </row>
    <row r="1183" spans="1:12">
      <c r="A1183" s="26" t="s">
        <v>62</v>
      </c>
      <c r="B1183" s="17" t="str">
        <f t="shared" si="55"/>
        <v>Cash/Money Market Fund</v>
      </c>
      <c r="C1183" s="18">
        <v>71130.04</v>
      </c>
      <c r="D1183" s="18">
        <v>184602760.78</v>
      </c>
      <c r="E1183" s="18">
        <v>184524111</v>
      </c>
      <c r="F1183" s="18">
        <v>0.1248</v>
      </c>
      <c r="G1183" s="17">
        <f>IF(D1015=0,"",C1015/D1015)</f>
        <v>0.00126352295601556</v>
      </c>
      <c r="H1183" s="17">
        <f>IF(MOD(ROW()-2,12)=0,"",(D1183/E1183)/(D1182/E1182)-1)</f>
        <v>-0.00124181506691279</v>
      </c>
      <c r="I1183" s="13" t="str">
        <f ca="1" t="array" ref="I1183">IF(MOD(ROW()-1,12)=0,IFERROR(PRODUCT(1+OFFSET(G1183,-11,0,12,1))-1,""),"")</f>
        <v/>
      </c>
      <c r="J1183" s="30">
        <v>44408</v>
      </c>
      <c r="K1183" s="13" t="str">
        <f t="shared" si="56"/>
        <v>July</v>
      </c>
      <c r="L1183" s="13">
        <f t="shared" si="57"/>
        <v>2021</v>
      </c>
    </row>
    <row r="1184" spans="1:12">
      <c r="A1184" s="25" t="s">
        <v>62</v>
      </c>
      <c r="B1184" s="15" t="str">
        <f t="shared" si="55"/>
        <v>Cash/Money Market Fund</v>
      </c>
      <c r="C1184" s="16">
        <v>53819.21</v>
      </c>
      <c r="D1184" s="16">
        <v>190028483.93</v>
      </c>
      <c r="E1184" s="16">
        <v>189996408</v>
      </c>
      <c r="F1184" s="16">
        <v>0.1248</v>
      </c>
      <c r="G1184" s="15">
        <f>IF(D1016=0,"",C1016/D1016)</f>
        <v>0.00127985897981538</v>
      </c>
      <c r="H1184" s="15">
        <f>IF(MOD(ROW()-2,12)=0,"",(D1184/E1184)/(D1183/E1183)-1)</f>
        <v>-0.000257296825836972</v>
      </c>
      <c r="I1184" s="13" t="str">
        <f ca="1" t="array" ref="I1184">IF(MOD(ROW()-1,12)=0,IFERROR(PRODUCT(1+OFFSET(G1184,-11,0,12,1))-1,""),"")</f>
        <v/>
      </c>
      <c r="J1184" s="29">
        <v>44377</v>
      </c>
      <c r="K1184" s="13" t="str">
        <f t="shared" si="56"/>
        <v>June</v>
      </c>
      <c r="L1184" s="13">
        <f t="shared" si="57"/>
        <v>2021</v>
      </c>
    </row>
    <row r="1185" spans="1:12">
      <c r="A1185" s="26" t="s">
        <v>62</v>
      </c>
      <c r="B1185" s="17" t="str">
        <f t="shared" si="55"/>
        <v>Cash/Money Market Fund</v>
      </c>
      <c r="C1185" s="18">
        <v>54712.22</v>
      </c>
      <c r="D1185" s="18">
        <v>132464950.66</v>
      </c>
      <c r="E1185" s="18">
        <v>134429285</v>
      </c>
      <c r="F1185" s="18">
        <v>0.1248</v>
      </c>
      <c r="G1185" s="17">
        <f>IF(D1017=0,"",C1017/D1017)</f>
        <v>0.00133923495626173</v>
      </c>
      <c r="H1185" s="17">
        <f>IF(MOD(ROW()-2,12)=0,"",(D1185/E1185)/(D1184/E1184)-1)</f>
        <v>-0.0147787278015705</v>
      </c>
      <c r="I1185" s="13" t="str">
        <f ca="1" t="array" ref="I1185">IF(MOD(ROW()-1,12)=0,IFERROR(PRODUCT(1+OFFSET(G1185,-11,0,12,1))-1,""),"")</f>
        <v/>
      </c>
      <c r="J1185" s="30">
        <v>44347</v>
      </c>
      <c r="K1185" s="13" t="str">
        <f t="shared" si="56"/>
        <v>May</v>
      </c>
      <c r="L1185" s="13">
        <f t="shared" si="57"/>
        <v>2021</v>
      </c>
    </row>
    <row r="1186" spans="1:12">
      <c r="A1186" s="25" t="s">
        <v>62</v>
      </c>
      <c r="B1186" s="15" t="str">
        <f t="shared" si="55"/>
        <v>Cash/Money Market Fund</v>
      </c>
      <c r="C1186" s="16">
        <v>53315.12</v>
      </c>
      <c r="D1186" s="16">
        <v>134365081.02</v>
      </c>
      <c r="E1186" s="16">
        <v>134319285</v>
      </c>
      <c r="F1186" s="16">
        <v>0.1248</v>
      </c>
      <c r="G1186" s="15">
        <f>IF(D1018=0,"",C1018/D1018)</f>
        <v>0.00132651310877968</v>
      </c>
      <c r="H1186" s="15">
        <f>IF(MOD(ROW()-2,12)=0,"",(D1186/E1186)/(D1185/E1185)-1)</f>
        <v>0.0151750923876062</v>
      </c>
      <c r="I1186" s="13" t="str">
        <f ca="1" t="array" ref="I1186">IF(MOD(ROW()-1,12)=0,IFERROR(PRODUCT(1+OFFSET(G1186,-11,0,12,1))-1,""),"")</f>
        <v/>
      </c>
      <c r="J1186" s="29">
        <v>44316</v>
      </c>
      <c r="K1186" s="13" t="str">
        <f t="shared" si="56"/>
        <v>April</v>
      </c>
      <c r="L1186" s="13">
        <f t="shared" si="57"/>
        <v>2021</v>
      </c>
    </row>
    <row r="1187" spans="1:12">
      <c r="A1187" s="26" t="s">
        <v>62</v>
      </c>
      <c r="B1187" s="17" t="str">
        <f t="shared" si="55"/>
        <v>Cash/Money Market Fund</v>
      </c>
      <c r="C1187" s="18">
        <v>55331.82</v>
      </c>
      <c r="D1187" s="18">
        <v>133413234.27</v>
      </c>
      <c r="E1187" s="18">
        <v>133390000</v>
      </c>
      <c r="F1187" s="18">
        <v>0.1248</v>
      </c>
      <c r="G1187" s="17">
        <f>IF(D1019=0,"",C1019/D1019)</f>
        <v>0.00134350193025715</v>
      </c>
      <c r="H1187" s="17">
        <f>IF(MOD(ROW()-2,12)=0,"",(D1187/E1187)/(D1186/E1186)-1)</f>
        <v>-0.000166709119537534</v>
      </c>
      <c r="I1187" s="13" t="str">
        <f ca="1" t="array" ref="I1187">IF(MOD(ROW()-1,12)=0,IFERROR(PRODUCT(1+OFFSET(G1187,-11,0,12,1))-1,""),"")</f>
        <v/>
      </c>
      <c r="J1187" s="30">
        <v>44286</v>
      </c>
      <c r="K1187" s="13" t="str">
        <f t="shared" si="56"/>
        <v>March</v>
      </c>
      <c r="L1187" s="13">
        <f t="shared" si="57"/>
        <v>2021</v>
      </c>
    </row>
    <row r="1188" spans="1:12">
      <c r="A1188" s="25" t="s">
        <v>62</v>
      </c>
      <c r="B1188" s="15" t="str">
        <f t="shared" si="55"/>
        <v>Cash/Money Market Fund</v>
      </c>
      <c r="C1188" s="16">
        <v>50306.86</v>
      </c>
      <c r="D1188" s="16">
        <v>138332890.19</v>
      </c>
      <c r="E1188" s="16">
        <v>138320000</v>
      </c>
      <c r="F1188" s="16">
        <v>0.1248</v>
      </c>
      <c r="G1188" s="15">
        <f>IF(D1020=0,"",C1020/D1020)</f>
        <v>0.0010490081042017</v>
      </c>
      <c r="H1188" s="15">
        <f>IF(MOD(ROW()-2,12)=0,"",(D1188/E1188)/(D1187/E1187)-1)</f>
        <v>-8.09778136097172e-5</v>
      </c>
      <c r="I1188" s="13" t="str">
        <f ca="1" t="array" ref="I1188">IF(MOD(ROW()-1,12)=0,IFERROR(PRODUCT(1+OFFSET(G1188,-11,0,12,1))-1,""),"")</f>
        <v/>
      </c>
      <c r="J1188" s="29">
        <v>44255</v>
      </c>
      <c r="K1188" s="13" t="str">
        <f t="shared" si="56"/>
        <v>February</v>
      </c>
      <c r="L1188" s="13">
        <f t="shared" si="57"/>
        <v>2021</v>
      </c>
    </row>
    <row r="1189" spans="1:12">
      <c r="A1189" s="26" t="s">
        <v>62</v>
      </c>
      <c r="B1189" s="17" t="str">
        <f t="shared" si="55"/>
        <v>Cash/Money Market Fund</v>
      </c>
      <c r="C1189" s="18">
        <v>63013.27</v>
      </c>
      <c r="D1189" s="18">
        <v>134094685.07</v>
      </c>
      <c r="E1189" s="18">
        <v>133470000</v>
      </c>
      <c r="F1189" s="18">
        <v>0.1248</v>
      </c>
      <c r="G1189" s="17">
        <f>IF(D1021=0,"",C1021/D1021)</f>
        <v>0.00132536930542319</v>
      </c>
      <c r="H1189" s="17" t="e">
        <f>IF(MOD(ROW()-2,12)=0,"",(D1189/E1189)/(#REF!/#REF!)-1)</f>
        <v>#REF!</v>
      </c>
      <c r="I1189" s="13">
        <f ca="1" t="array" ref="I1189">IF(MOD(ROW()-1,12)=0,IFERROR(PRODUCT(1+OFFSET(G1189,-11,0,12,1))-1,""),"")</f>
        <v>0.0155250816864052</v>
      </c>
      <c r="J1189" s="30">
        <v>44227</v>
      </c>
      <c r="K1189" s="13" t="str">
        <f t="shared" si="56"/>
        <v>January</v>
      </c>
      <c r="L1189" s="13">
        <f t="shared" si="57"/>
        <v>2021</v>
      </c>
    </row>
    <row r="1190" spans="1:12">
      <c r="A1190" s="25" t="s">
        <v>63</v>
      </c>
      <c r="B1190" s="15" t="str">
        <f t="shared" si="55"/>
        <v>Cash/Money Market Fund</v>
      </c>
      <c r="C1190" s="16">
        <v>13409192</v>
      </c>
      <c r="D1190" s="16">
        <v>4753180305</v>
      </c>
      <c r="E1190" s="16">
        <v>47531803</v>
      </c>
      <c r="F1190" s="16">
        <v>0.1208</v>
      </c>
      <c r="G1190" s="15">
        <f>IF(D1190=0,"",C1190/D1190)</f>
        <v>0.00282109895681729</v>
      </c>
      <c r="H1190" s="15" t="str">
        <f>IF(MOD(ROW()-2,12)=0,"",(D1190/E1190)/(D1189/E1189)-1)</f>
        <v/>
      </c>
      <c r="I1190" s="13" t="str">
        <f ca="1" t="array" ref="I1190">IF(MOD(ROW()-1,12)=0,IFERROR(PRODUCT(1+OFFSET(G1190,-11,0,12,1))-1,""),"")</f>
        <v/>
      </c>
      <c r="J1190" s="29">
        <v>45291</v>
      </c>
      <c r="K1190" s="13" t="str">
        <f t="shared" si="56"/>
        <v>December</v>
      </c>
      <c r="L1190" s="13">
        <f t="shared" si="57"/>
        <v>2023</v>
      </c>
    </row>
    <row r="1191" spans="1:12">
      <c r="A1191" s="26" t="s">
        <v>63</v>
      </c>
      <c r="B1191" s="17" t="str">
        <f t="shared" si="55"/>
        <v>Cash/Money Market Fund</v>
      </c>
      <c r="C1191" s="18">
        <v>7797354</v>
      </c>
      <c r="D1191" s="18">
        <v>4907765305</v>
      </c>
      <c r="E1191" s="18">
        <v>49077653</v>
      </c>
      <c r="F1191" s="18">
        <v>0.1208</v>
      </c>
      <c r="G1191" s="17">
        <f>IF(D1191=0,"",C1191/D1191)</f>
        <v>0.00158877890759285</v>
      </c>
      <c r="H1191" s="17">
        <f>IF(MOD(ROW()-2,12)=0,"",(D1191/E1191)/(D1190/E1190)-1)</f>
        <v>-3.31336069692156e-11</v>
      </c>
      <c r="I1191" s="13" t="str">
        <f ca="1" t="array" ref="I1191">IF(MOD(ROW()-1,12)=0,IFERROR(PRODUCT(1+OFFSET(G1191,-11,0,12,1))-1,""),"")</f>
        <v/>
      </c>
      <c r="J1191" s="30">
        <v>45260</v>
      </c>
      <c r="K1191" s="13" t="str">
        <f t="shared" si="56"/>
        <v>November</v>
      </c>
      <c r="L1191" s="13">
        <f t="shared" si="57"/>
        <v>2023</v>
      </c>
    </row>
    <row r="1192" spans="1:12">
      <c r="A1192" s="25" t="s">
        <v>63</v>
      </c>
      <c r="B1192" s="15" t="str">
        <f t="shared" si="55"/>
        <v>Cash/Money Market Fund</v>
      </c>
      <c r="C1192" s="16">
        <v>8390891</v>
      </c>
      <c r="D1192" s="16">
        <v>5712146173</v>
      </c>
      <c r="E1192" s="16">
        <v>57121462</v>
      </c>
      <c r="F1192" s="16">
        <v>0.1208</v>
      </c>
      <c r="G1192" s="15">
        <f>IF(D1192=0,"",C1192/D1192)</f>
        <v>0.00146895593107575</v>
      </c>
      <c r="H1192" s="15">
        <f>IF(MOD(ROW()-2,12)=0,"",(D1192/E1192)/(D1191/E1191)-1)</f>
        <v>-5.74556335841692e-9</v>
      </c>
      <c r="I1192" s="13" t="str">
        <f ca="1" t="array" ref="I1192">IF(MOD(ROW()-1,12)=0,IFERROR(PRODUCT(1+OFFSET(G1192,-11,0,12,1))-1,""),"")</f>
        <v/>
      </c>
      <c r="J1192" s="29">
        <v>45230</v>
      </c>
      <c r="K1192" s="13" t="str">
        <f t="shared" si="56"/>
        <v>October</v>
      </c>
      <c r="L1192" s="13">
        <f t="shared" si="57"/>
        <v>2023</v>
      </c>
    </row>
    <row r="1193" spans="1:12">
      <c r="A1193" s="26" t="s">
        <v>63</v>
      </c>
      <c r="B1193" s="17" t="str">
        <f t="shared" si="55"/>
        <v>Cash/Money Market Fund</v>
      </c>
      <c r="C1193" s="18">
        <v>8512541</v>
      </c>
      <c r="D1193" s="18">
        <v>5417927605</v>
      </c>
      <c r="E1193" s="18">
        <v>8800614</v>
      </c>
      <c r="F1193" s="18">
        <v>0.1208</v>
      </c>
      <c r="G1193" s="17">
        <f>IF(D1193=0,"",C1193/D1193)</f>
        <v>0.00157118027788782</v>
      </c>
      <c r="H1193" s="17">
        <f>IF(MOD(ROW()-2,12)=0,"",(D1193/E1193)/(D1192/E1192)-1)</f>
        <v>5.15630640158664</v>
      </c>
      <c r="I1193" s="13" t="str">
        <f ca="1" t="array" ref="I1193">IF(MOD(ROW()-1,12)=0,IFERROR(PRODUCT(1+OFFSET(G1193,-11,0,12,1))-1,""),"")</f>
        <v/>
      </c>
      <c r="J1193" s="30">
        <v>45199</v>
      </c>
      <c r="K1193" s="13" t="str">
        <f t="shared" si="56"/>
        <v>September</v>
      </c>
      <c r="L1193" s="13">
        <f t="shared" si="57"/>
        <v>2023</v>
      </c>
    </row>
    <row r="1194" spans="1:12">
      <c r="A1194" s="25" t="s">
        <v>63</v>
      </c>
      <c r="B1194" s="15" t="str">
        <f t="shared" si="55"/>
        <v>Cash/Money Market Fund</v>
      </c>
      <c r="C1194" s="16">
        <v>7172227</v>
      </c>
      <c r="D1194" s="16">
        <v>4883262605</v>
      </c>
      <c r="E1194" s="16">
        <v>48832626</v>
      </c>
      <c r="F1194" s="16">
        <v>0.1208</v>
      </c>
      <c r="G1194" s="15">
        <f>IF(D1194=0,"",C1194/D1194)</f>
        <v>0.00146873669924208</v>
      </c>
      <c r="H1194" s="15">
        <f>IF(MOD(ROW()-2,12)=0,"",(D1194/E1194)/(D1193/E1193)-1)</f>
        <v>-0.837564939020425</v>
      </c>
      <c r="I1194" s="13" t="str">
        <f ca="1" t="array" ref="I1194">IF(MOD(ROW()-1,12)=0,IFERROR(PRODUCT(1+OFFSET(G1194,-11,0,12,1))-1,""),"")</f>
        <v/>
      </c>
      <c r="J1194" s="29">
        <v>45169</v>
      </c>
      <c r="K1194" s="13" t="str">
        <f t="shared" si="56"/>
        <v>August</v>
      </c>
      <c r="L1194" s="13">
        <f t="shared" si="57"/>
        <v>2023</v>
      </c>
    </row>
    <row r="1195" spans="1:12">
      <c r="A1195" s="26" t="s">
        <v>63</v>
      </c>
      <c r="B1195" s="17" t="str">
        <f t="shared" si="55"/>
        <v>Cash/Money Market Fund</v>
      </c>
      <c r="C1195" s="18">
        <v>6596829.19</v>
      </c>
      <c r="D1195" s="18">
        <v>4477509807</v>
      </c>
      <c r="E1195" s="18">
        <v>44775098</v>
      </c>
      <c r="F1195" s="18">
        <v>0.1208</v>
      </c>
      <c r="G1195" s="17">
        <f>IF(D1195=0,"",C1195/D1195)</f>
        <v>0.00147332545864818</v>
      </c>
      <c r="H1195" s="17">
        <f>IF(MOD(ROW()-2,12)=0,"",(D1195/E1195)/(D1194/E1194)-1)</f>
        <v>5.39463362869697e-10</v>
      </c>
      <c r="I1195" s="13" t="str">
        <f ca="1" t="array" ref="I1195">IF(MOD(ROW()-1,12)=0,IFERROR(PRODUCT(1+OFFSET(G1195,-11,0,12,1))-1,""),"")</f>
        <v/>
      </c>
      <c r="J1195" s="30">
        <v>45138</v>
      </c>
      <c r="K1195" s="13" t="str">
        <f t="shared" si="56"/>
        <v>July</v>
      </c>
      <c r="L1195" s="13">
        <f t="shared" si="57"/>
        <v>2023</v>
      </c>
    </row>
    <row r="1196" spans="1:12">
      <c r="A1196" s="25" t="s">
        <v>63</v>
      </c>
      <c r="B1196" s="15" t="str">
        <f t="shared" si="55"/>
        <v>Cash/Money Market Fund</v>
      </c>
      <c r="C1196" s="16">
        <v>8124479</v>
      </c>
      <c r="D1196" s="16">
        <v>3851028805</v>
      </c>
      <c r="E1196" s="16">
        <v>38510288</v>
      </c>
      <c r="F1196" s="16">
        <v>0.1208</v>
      </c>
      <c r="G1196" s="15">
        <f>IF(D1196=0,"",C1196/D1196)</f>
        <v>0.00210969052982713</v>
      </c>
      <c r="H1196" s="15">
        <f>IF(MOD(ROW()-2,12)=0,"",(D1196/E1196)/(D1195/E1195)-1)</f>
        <v>-2.65014565847821e-10</v>
      </c>
      <c r="I1196" s="13" t="str">
        <f ca="1" t="array" ref="I1196">IF(MOD(ROW()-1,12)=0,IFERROR(PRODUCT(1+OFFSET(G1196,-11,0,12,1))-1,""),"")</f>
        <v/>
      </c>
      <c r="J1196" s="29">
        <v>45107</v>
      </c>
      <c r="K1196" s="13" t="str">
        <f t="shared" si="56"/>
        <v>June</v>
      </c>
      <c r="L1196" s="13">
        <f t="shared" si="57"/>
        <v>2023</v>
      </c>
    </row>
    <row r="1197" spans="1:12">
      <c r="A1197" s="26" t="s">
        <v>63</v>
      </c>
      <c r="B1197" s="17" t="str">
        <f t="shared" si="55"/>
        <v>Cash/Money Market Fund</v>
      </c>
      <c r="C1197" s="18">
        <v>6084907.71</v>
      </c>
      <c r="D1197" s="18">
        <v>3644069003.74</v>
      </c>
      <c r="E1197" s="18">
        <v>36440690</v>
      </c>
      <c r="F1197" s="18">
        <v>0.1208</v>
      </c>
      <c r="G1197" s="17">
        <f>IF(D1197=0,"",C1197/D1197)</f>
        <v>0.00166981133006947</v>
      </c>
      <c r="H1197" s="17">
        <f>IF(MOD(ROW()-2,12)=0,"",(D1197/E1197)/(D1196/E1196)-1)</f>
        <v>-2.7202928798431e-10</v>
      </c>
      <c r="I1197" s="13" t="str">
        <f ca="1" t="array" ref="I1197">IF(MOD(ROW()-1,12)=0,IFERROR(PRODUCT(1+OFFSET(G1197,-11,0,12,1))-1,""),"")</f>
        <v/>
      </c>
      <c r="J1197" s="30">
        <v>45077</v>
      </c>
      <c r="K1197" s="13" t="str">
        <f t="shared" si="56"/>
        <v>May</v>
      </c>
      <c r="L1197" s="13">
        <f t="shared" si="57"/>
        <v>2023</v>
      </c>
    </row>
    <row r="1198" spans="1:12">
      <c r="A1198" s="25" t="s">
        <v>63</v>
      </c>
      <c r="B1198" s="15" t="str">
        <f t="shared" si="55"/>
        <v>Cash/Money Market Fund</v>
      </c>
      <c r="C1198" s="16">
        <v>6386753.43</v>
      </c>
      <c r="D1198" s="16">
        <v>3411180504.58</v>
      </c>
      <c r="E1198" s="16">
        <v>34111805</v>
      </c>
      <c r="F1198" s="16">
        <v>0.1208</v>
      </c>
      <c r="G1198" s="15">
        <f>IF(D1198=0,"",C1198/D1198)</f>
        <v>0.00187230005020985</v>
      </c>
      <c r="H1198" s="15">
        <f>IF(MOD(ROW()-2,12)=0,"",(D1198/E1198)/(D1197/E1197)-1)</f>
        <v>3.16318526927262e-10</v>
      </c>
      <c r="I1198" s="13" t="str">
        <f ca="1" t="array" ref="I1198">IF(MOD(ROW()-1,12)=0,IFERROR(PRODUCT(1+OFFSET(G1198,-11,0,12,1))-1,""),"")</f>
        <v/>
      </c>
      <c r="J1198" s="29">
        <v>45046</v>
      </c>
      <c r="K1198" s="13" t="str">
        <f t="shared" si="56"/>
        <v>April</v>
      </c>
      <c r="L1198" s="13">
        <f t="shared" si="57"/>
        <v>2023</v>
      </c>
    </row>
    <row r="1199" spans="1:12">
      <c r="A1199" s="26" t="s">
        <v>63</v>
      </c>
      <c r="B1199" s="17" t="str">
        <f t="shared" si="55"/>
        <v>Cash/Money Market Fund</v>
      </c>
      <c r="C1199" s="18">
        <v>6386753.43</v>
      </c>
      <c r="D1199" s="18">
        <v>3302731704.58</v>
      </c>
      <c r="E1199" s="18">
        <v>33027317</v>
      </c>
      <c r="F1199" s="18">
        <v>0.1208</v>
      </c>
      <c r="G1199" s="17">
        <f>IF(D1199=0,"",C1199/D1199)</f>
        <v>0.00193377906571802</v>
      </c>
      <c r="H1199" s="17">
        <f>IF(MOD(ROW()-2,12)=0,"",(D1199/E1199)/(D1198/E1198)-1)</f>
        <v>4.40871783524699e-11</v>
      </c>
      <c r="I1199" s="13" t="str">
        <f ca="1" t="array" ref="I1199">IF(MOD(ROW()-1,12)=0,IFERROR(PRODUCT(1+OFFSET(G1199,-11,0,12,1))-1,""),"")</f>
        <v/>
      </c>
      <c r="J1199" s="30">
        <v>45016</v>
      </c>
      <c r="K1199" s="13" t="str">
        <f t="shared" si="56"/>
        <v>March</v>
      </c>
      <c r="L1199" s="13">
        <f t="shared" si="57"/>
        <v>2023</v>
      </c>
    </row>
    <row r="1200" spans="1:12">
      <c r="A1200" s="25" t="s">
        <v>63</v>
      </c>
      <c r="B1200" s="15" t="str">
        <f t="shared" si="55"/>
        <v>Cash/Money Market Fund</v>
      </c>
      <c r="C1200" s="16">
        <v>4280119.7</v>
      </c>
      <c r="D1200" s="16">
        <v>3412134905.35</v>
      </c>
      <c r="E1200" s="16">
        <v>34148723</v>
      </c>
      <c r="F1200" s="16">
        <v>0.1208</v>
      </c>
      <c r="G1200" s="15">
        <f>IF(D1200=0,"",C1200/D1200)</f>
        <v>0.0012543817342301</v>
      </c>
      <c r="H1200" s="15">
        <f>IF(MOD(ROW()-2,12)=0,"",(D1200/E1200)/(D1199/E1199)-1)</f>
        <v>-0.000801611053424356</v>
      </c>
      <c r="I1200" s="13" t="str">
        <f ca="1" t="array" ref="I1200">IF(MOD(ROW()-1,12)=0,IFERROR(PRODUCT(1+OFFSET(G1200,-11,0,12,1))-1,""),"")</f>
        <v/>
      </c>
      <c r="J1200" s="29">
        <v>44985</v>
      </c>
      <c r="K1200" s="13" t="str">
        <f t="shared" si="56"/>
        <v>February</v>
      </c>
      <c r="L1200" s="13">
        <f t="shared" si="57"/>
        <v>2023</v>
      </c>
    </row>
    <row r="1201" spans="1:12">
      <c r="A1201" s="26" t="s">
        <v>63</v>
      </c>
      <c r="B1201" s="17" t="str">
        <f t="shared" si="55"/>
        <v>Cash/Money Market Fund</v>
      </c>
      <c r="C1201" s="18">
        <v>4279420.13</v>
      </c>
      <c r="D1201" s="18">
        <v>2916837677.36</v>
      </c>
      <c r="E1201" s="18">
        <v>29186765</v>
      </c>
      <c r="F1201" s="18">
        <v>0.1208</v>
      </c>
      <c r="G1201" s="17">
        <f>IF(D1201=0,"",C1201/D1201)</f>
        <v>0.0014671437369368</v>
      </c>
      <c r="H1201" s="17">
        <f>IF(MOD(ROW()-2,12)=0,"",(D1201/E1201)/(D1200/E1200)-1)</f>
        <v>0.00017172798737497</v>
      </c>
      <c r="I1201" s="13">
        <f ca="1" t="array" ref="I1201">IF(MOD(ROW()-1,12)=0,IFERROR(PRODUCT(1+OFFSET(G1201,-11,0,12,1))-1,""),"")</f>
        <v>0.0208957042009468</v>
      </c>
      <c r="J1201" s="30">
        <v>44957</v>
      </c>
      <c r="K1201" s="13" t="str">
        <f t="shared" si="56"/>
        <v>January</v>
      </c>
      <c r="L1201" s="13">
        <f t="shared" si="57"/>
        <v>2023</v>
      </c>
    </row>
    <row r="1202" spans="1:12">
      <c r="A1202" s="25" t="s">
        <v>63</v>
      </c>
      <c r="B1202" s="15" t="str">
        <f t="shared" si="55"/>
        <v>Cash/Money Market Fund</v>
      </c>
      <c r="C1202" s="16">
        <v>1432199.95</v>
      </c>
      <c r="D1202" s="16">
        <v>2645208204.58</v>
      </c>
      <c r="E1202" s="16">
        <v>26472082</v>
      </c>
      <c r="F1202" s="16">
        <v>0.12185</v>
      </c>
      <c r="G1202" s="15">
        <f>IF(D1202=0,"",C1202/D1202)</f>
        <v>0.00054143184174321</v>
      </c>
      <c r="H1202" s="15" t="str">
        <f>IF(MOD(ROW()-2,12)=0,"",(D1202/E1202)/(D1201/E1201)-1)</f>
        <v/>
      </c>
      <c r="I1202" s="13" t="str">
        <f ca="1" t="array" ref="I1202">IF(MOD(ROW()-1,12)=0,IFERROR(PRODUCT(1+OFFSET(G1202,-11,0,12,1))-1,""),"")</f>
        <v/>
      </c>
      <c r="J1202" s="29">
        <v>44926</v>
      </c>
      <c r="K1202" s="13" t="str">
        <f t="shared" si="56"/>
        <v>December</v>
      </c>
      <c r="L1202" s="13">
        <f t="shared" si="57"/>
        <v>2022</v>
      </c>
    </row>
    <row r="1203" spans="1:12">
      <c r="A1203" s="26" t="s">
        <v>63</v>
      </c>
      <c r="B1203" s="17" t="str">
        <f t="shared" si="55"/>
        <v>Cash/Money Market Fund</v>
      </c>
      <c r="C1203" s="18">
        <v>4868855.93</v>
      </c>
      <c r="D1203" s="18">
        <v>2245781373.82</v>
      </c>
      <c r="E1203" s="18">
        <v>22497623</v>
      </c>
      <c r="F1203" s="18">
        <v>0.12185</v>
      </c>
      <c r="G1203" s="17">
        <f>IF(D1203=0,"",C1203/D1203)</f>
        <v>0.00216800085117735</v>
      </c>
      <c r="H1203" s="17">
        <f>IF(MOD(ROW()-2,12)=0,"",(D1203/E1203)/(D1202/E1202)-1)</f>
        <v>-0.00101474291959847</v>
      </c>
      <c r="I1203" s="13" t="str">
        <f ca="1" t="array" ref="I1203">IF(MOD(ROW()-1,12)=0,IFERROR(PRODUCT(1+OFFSET(G1203,-11,0,12,1))-1,""),"")</f>
        <v/>
      </c>
      <c r="J1203" s="30">
        <v>44895</v>
      </c>
      <c r="K1203" s="13" t="str">
        <f t="shared" si="56"/>
        <v>November</v>
      </c>
      <c r="L1203" s="13">
        <f t="shared" si="57"/>
        <v>2022</v>
      </c>
    </row>
    <row r="1204" spans="1:12">
      <c r="A1204" s="25" t="s">
        <v>63</v>
      </c>
      <c r="B1204" s="15" t="str">
        <f t="shared" si="55"/>
        <v>Cash/Money Market Fund</v>
      </c>
      <c r="C1204" s="16">
        <v>3180902.3</v>
      </c>
      <c r="D1204" s="16">
        <v>2280626545.52</v>
      </c>
      <c r="E1204" s="16">
        <v>22880796</v>
      </c>
      <c r="F1204" s="16">
        <v>0.12185</v>
      </c>
      <c r="G1204" s="15">
        <f>IF(D1204=0,"",C1204/D1204)</f>
        <v>0.00139474930967917</v>
      </c>
      <c r="H1204" s="15">
        <f>IF(MOD(ROW()-2,12)=0,"",(D1204/E1204)/(D1203/E1203)-1)</f>
        <v>-0.00149049050084538</v>
      </c>
      <c r="I1204" s="13" t="str">
        <f ca="1" t="array" ref="I1204">IF(MOD(ROW()-1,12)=0,IFERROR(PRODUCT(1+OFFSET(G1204,-11,0,12,1))-1,""),"")</f>
        <v/>
      </c>
      <c r="J1204" s="29">
        <v>44865</v>
      </c>
      <c r="K1204" s="13" t="str">
        <f t="shared" si="56"/>
        <v>October</v>
      </c>
      <c r="L1204" s="13">
        <f t="shared" si="57"/>
        <v>2022</v>
      </c>
    </row>
    <row r="1205" spans="1:12">
      <c r="A1205" s="26" t="s">
        <v>63</v>
      </c>
      <c r="B1205" s="17" t="str">
        <f t="shared" si="55"/>
        <v>Cash/Money Market Fund</v>
      </c>
      <c r="C1205" s="18">
        <v>2411820.61</v>
      </c>
      <c r="D1205" s="18">
        <v>2120911704.57</v>
      </c>
      <c r="E1205" s="18">
        <v>21229117</v>
      </c>
      <c r="F1205" s="18">
        <v>0.12185</v>
      </c>
      <c r="G1205" s="17">
        <f>IF(D1205=0,"",C1205/D1205)</f>
        <v>0.00113716219529704</v>
      </c>
      <c r="H1205" s="17">
        <f>IF(MOD(ROW()-2,12)=0,"",(D1205/E1205)/(D1204/E1204)-1)</f>
        <v>0.00232280658011264</v>
      </c>
      <c r="I1205" s="13" t="str">
        <f ca="1" t="array" ref="I1205">IF(MOD(ROW()-1,12)=0,IFERROR(PRODUCT(1+OFFSET(G1205,-11,0,12,1))-1,""),"")</f>
        <v/>
      </c>
      <c r="J1205" s="30">
        <v>44834</v>
      </c>
      <c r="K1205" s="13" t="str">
        <f t="shared" si="56"/>
        <v>September</v>
      </c>
      <c r="L1205" s="13">
        <f t="shared" si="57"/>
        <v>2022</v>
      </c>
    </row>
    <row r="1206" spans="1:12">
      <c r="A1206" s="25" t="s">
        <v>63</v>
      </c>
      <c r="B1206" s="15" t="str">
        <f t="shared" si="55"/>
        <v>Cash/Money Market Fund</v>
      </c>
      <c r="C1206" s="16">
        <v>2011650.56</v>
      </c>
      <c r="D1206" s="16">
        <v>1454835104.58</v>
      </c>
      <c r="E1206" s="16">
        <v>14568351</v>
      </c>
      <c r="F1206" s="16">
        <v>0.12185</v>
      </c>
      <c r="G1206" s="15">
        <f>IF(D1206=0,"",C1206/D1206)</f>
        <v>0.00138273441001463</v>
      </c>
      <c r="H1206" s="15">
        <f>IF(MOD(ROW()-2,12)=0,"",(D1206/E1206)/(D1205/E1205)-1)</f>
        <v>-0.000431141856754746</v>
      </c>
      <c r="I1206" s="13" t="str">
        <f ca="1" t="array" ref="I1206">IF(MOD(ROW()-1,12)=0,IFERROR(PRODUCT(1+OFFSET(G1206,-11,0,12,1))-1,""),"")</f>
        <v/>
      </c>
      <c r="J1206" s="29">
        <v>44804</v>
      </c>
      <c r="K1206" s="13" t="str">
        <f t="shared" si="56"/>
        <v>August</v>
      </c>
      <c r="L1206" s="13">
        <f t="shared" si="57"/>
        <v>2022</v>
      </c>
    </row>
    <row r="1207" spans="1:12">
      <c r="A1207" s="26" t="s">
        <v>63</v>
      </c>
      <c r="B1207" s="17" t="str">
        <f t="shared" si="55"/>
        <v>Cash/Money Market Fund</v>
      </c>
      <c r="C1207" s="18">
        <v>1982953.55</v>
      </c>
      <c r="D1207" s="18">
        <v>1456915004.58</v>
      </c>
      <c r="E1207" s="18">
        <v>14589150</v>
      </c>
      <c r="F1207" s="18">
        <v>0.12185</v>
      </c>
      <c r="G1207" s="17">
        <f>IF(D1207=0,"",C1207/D1207)</f>
        <v>0.00136106330415043</v>
      </c>
      <c r="H1207" s="17">
        <f>IF(MOD(ROW()-2,12)=0,"",(D1207/E1207)/(D1206/E1206)-1)</f>
        <v>1.95987193807312e-6</v>
      </c>
      <c r="I1207" s="13" t="str">
        <f ca="1" t="array" ref="I1207">IF(MOD(ROW()-1,12)=0,IFERROR(PRODUCT(1+OFFSET(G1207,-11,0,12,1))-1,""),"")</f>
        <v/>
      </c>
      <c r="J1207" s="30">
        <v>44773</v>
      </c>
      <c r="K1207" s="13" t="str">
        <f t="shared" si="56"/>
        <v>July</v>
      </c>
      <c r="L1207" s="13">
        <f t="shared" si="57"/>
        <v>2022</v>
      </c>
    </row>
    <row r="1208" spans="1:12">
      <c r="A1208" s="25" t="s">
        <v>63</v>
      </c>
      <c r="B1208" s="15" t="str">
        <f t="shared" si="55"/>
        <v>Cash/Money Market Fund</v>
      </c>
      <c r="C1208" s="16">
        <v>1631502.64</v>
      </c>
      <c r="D1208" s="16">
        <v>1364749804.56</v>
      </c>
      <c r="E1208" s="16">
        <v>13667498</v>
      </c>
      <c r="F1208" s="16">
        <v>0.12185</v>
      </c>
      <c r="G1208" s="15">
        <f>IF(D1208=0,"",C1208/D1208)</f>
        <v>0.00119545914903135</v>
      </c>
      <c r="H1208" s="15">
        <f>IF(MOD(ROW()-2,12)=0,"",(D1208/E1208)/(D1207/E1207)-1)</f>
        <v>-9.25705415987244e-5</v>
      </c>
      <c r="I1208" s="13" t="str">
        <f ca="1" t="array" ref="I1208">IF(MOD(ROW()-1,12)=0,IFERROR(PRODUCT(1+OFFSET(G1208,-11,0,12,1))-1,""),"")</f>
        <v/>
      </c>
      <c r="J1208" s="29">
        <v>44742</v>
      </c>
      <c r="K1208" s="13" t="str">
        <f t="shared" si="56"/>
        <v>June</v>
      </c>
      <c r="L1208" s="13">
        <f t="shared" si="57"/>
        <v>2022</v>
      </c>
    </row>
    <row r="1209" spans="1:12">
      <c r="A1209" s="26" t="s">
        <v>63</v>
      </c>
      <c r="B1209" s="17" t="str">
        <f t="shared" si="55"/>
        <v>Cash/Money Market Fund</v>
      </c>
      <c r="C1209" s="18">
        <v>1579915.82</v>
      </c>
      <c r="D1209" s="18">
        <v>1181144189.14</v>
      </c>
      <c r="E1209" s="18">
        <v>1827259</v>
      </c>
      <c r="F1209" s="18">
        <v>0.12185</v>
      </c>
      <c r="G1209" s="17">
        <f>IF(D1209=0,"",C1209/D1209)</f>
        <v>0.00133761469135309</v>
      </c>
      <c r="H1209" s="17">
        <f>IF(MOD(ROW()-2,12)=0,"",(D1209/E1209)/(D1208/E1208)-1)</f>
        <v>5.47349454378535</v>
      </c>
      <c r="I1209" s="13" t="str">
        <f ca="1" t="array" ref="I1209">IF(MOD(ROW()-1,12)=0,IFERROR(PRODUCT(1+OFFSET(G1209,-11,0,12,1))-1,""),"")</f>
        <v/>
      </c>
      <c r="J1209" s="30">
        <v>44712</v>
      </c>
      <c r="K1209" s="13" t="str">
        <f t="shared" si="56"/>
        <v>May</v>
      </c>
      <c r="L1209" s="13">
        <f t="shared" si="57"/>
        <v>2022</v>
      </c>
    </row>
    <row r="1210" spans="1:12">
      <c r="A1210" s="25" t="s">
        <v>63</v>
      </c>
      <c r="B1210" s="15" t="str">
        <f t="shared" si="55"/>
        <v>Cash/Money Market Fund</v>
      </c>
      <c r="C1210" s="16">
        <v>1584918.61</v>
      </c>
      <c r="D1210" s="16">
        <v>1087578404.58</v>
      </c>
      <c r="E1210" s="16">
        <v>10892984</v>
      </c>
      <c r="F1210" s="16">
        <v>0.12185</v>
      </c>
      <c r="G1210" s="15">
        <f>IF(D1210=0,"",C1210/D1210)</f>
        <v>0.00145729135786956</v>
      </c>
      <c r="H1210" s="15">
        <f>IF(MOD(ROW()-2,12)=0,"",(D1210/E1210)/(D1209/E1209)-1)</f>
        <v>-0.845541824093783</v>
      </c>
      <c r="I1210" s="13" t="str">
        <f ca="1" t="array" ref="I1210">IF(MOD(ROW()-1,12)=0,IFERROR(PRODUCT(1+OFFSET(G1210,-11,0,12,1))-1,""),"")</f>
        <v/>
      </c>
      <c r="J1210" s="29">
        <v>44681</v>
      </c>
      <c r="K1210" s="13" t="str">
        <f t="shared" si="56"/>
        <v>April</v>
      </c>
      <c r="L1210" s="13">
        <f t="shared" si="57"/>
        <v>2022</v>
      </c>
    </row>
    <row r="1211" spans="1:12">
      <c r="A1211" s="26" t="s">
        <v>63</v>
      </c>
      <c r="B1211" s="17" t="str">
        <f t="shared" si="55"/>
        <v>Cash/Money Market Fund</v>
      </c>
      <c r="C1211" s="18">
        <v>1418445.81</v>
      </c>
      <c r="D1211" s="18">
        <v>1031386925.33</v>
      </c>
      <c r="E1211" s="18">
        <v>10332621</v>
      </c>
      <c r="F1211" s="18">
        <v>0.12185</v>
      </c>
      <c r="G1211" s="17">
        <f>IF(D1211=0,"",C1211/D1211)</f>
        <v>0.00137527999935248</v>
      </c>
      <c r="H1211" s="17">
        <f>IF(MOD(ROW()-2,12)=0,"",(D1211/E1211)/(D1210/E1210)-1)</f>
        <v>-0.000236189410909415</v>
      </c>
      <c r="I1211" s="13" t="str">
        <f ca="1" t="array" ref="I1211">IF(MOD(ROW()-1,12)=0,IFERROR(PRODUCT(1+OFFSET(G1211,-11,0,12,1))-1,""),"")</f>
        <v/>
      </c>
      <c r="J1211" s="30">
        <v>44651</v>
      </c>
      <c r="K1211" s="13" t="str">
        <f t="shared" si="56"/>
        <v>March</v>
      </c>
      <c r="L1211" s="13">
        <f t="shared" si="57"/>
        <v>2022</v>
      </c>
    </row>
    <row r="1212" spans="1:12">
      <c r="A1212" s="25" t="s">
        <v>63</v>
      </c>
      <c r="B1212" s="15" t="str">
        <f t="shared" si="55"/>
        <v>Cash/Money Market Fund</v>
      </c>
      <c r="C1212" s="16">
        <v>1276073.42</v>
      </c>
      <c r="D1212" s="16">
        <v>862792788.24</v>
      </c>
      <c r="E1212" s="16">
        <v>8603882</v>
      </c>
      <c r="F1212" s="16">
        <v>0.12185</v>
      </c>
      <c r="G1212" s="15">
        <f>IF(D1212=0,"",C1212/D1212)</f>
        <v>0.0014790033451752</v>
      </c>
      <c r="H1212" s="15">
        <f>IF(MOD(ROW()-2,12)=0,"",(D1212/E1212)/(D1211/E1211)-1)</f>
        <v>0.00461796228516631</v>
      </c>
      <c r="I1212" s="13" t="str">
        <f ca="1" t="array" ref="I1212">IF(MOD(ROW()-1,12)=0,IFERROR(PRODUCT(1+OFFSET(G1212,-11,0,12,1))-1,""),"")</f>
        <v/>
      </c>
      <c r="J1212" s="29">
        <v>44620</v>
      </c>
      <c r="K1212" s="13" t="str">
        <f t="shared" si="56"/>
        <v>February</v>
      </c>
      <c r="L1212" s="13">
        <f t="shared" si="57"/>
        <v>2022</v>
      </c>
    </row>
    <row r="1213" spans="1:12">
      <c r="A1213" s="26" t="s">
        <v>63</v>
      </c>
      <c r="B1213" s="17" t="str">
        <f t="shared" si="55"/>
        <v>Cash/Money Market Fund</v>
      </c>
      <c r="C1213" s="18">
        <v>1427672</v>
      </c>
      <c r="D1213" s="18">
        <v>832743348</v>
      </c>
      <c r="E1213" s="18">
        <v>8327433</v>
      </c>
      <c r="F1213" s="18">
        <v>0.12185</v>
      </c>
      <c r="G1213" s="17">
        <f>IF(D1213=0,"",C1213/D1213)</f>
        <v>0.00171442017931316</v>
      </c>
      <c r="H1213" s="17">
        <f>IF(MOD(ROW()-2,12)=0,"",(D1213/E1213)/(D1212/E1212)-1)</f>
        <v>-0.00278692483212639</v>
      </c>
      <c r="I1213" s="13">
        <f ca="1" t="array" ref="I1213">IF(MOD(ROW()-1,12)=0,IFERROR(PRODUCT(1+OFFSET(G1213,-11,0,12,1))-1,""),"")</f>
        <v>0.0166694554437781</v>
      </c>
      <c r="J1213" s="30">
        <v>44592</v>
      </c>
      <c r="K1213" s="13" t="str">
        <f t="shared" si="56"/>
        <v>January</v>
      </c>
      <c r="L1213" s="13">
        <f t="shared" si="57"/>
        <v>2022</v>
      </c>
    </row>
    <row r="1214" spans="1:12">
      <c r="A1214" s="27" t="s">
        <v>64</v>
      </c>
      <c r="B1214" s="21" t="str">
        <f t="shared" si="55"/>
        <v>Bond fund</v>
      </c>
      <c r="C1214" s="18">
        <v>3750018.75</v>
      </c>
      <c r="D1214" s="18">
        <v>2738913694.5</v>
      </c>
      <c r="E1214" s="18">
        <v>208427</v>
      </c>
      <c r="F1214" s="18">
        <v>0.2049</v>
      </c>
      <c r="G1214" s="18">
        <f>IF(D1214=0,"",C1214/D1214)</f>
        <v>0.00136916280258498</v>
      </c>
      <c r="H1214" s="18" t="str">
        <f>IF(MOD(ROW()-2,12)=0,"",(D1214/E1214)/(D1213/E1213)-1)</f>
        <v/>
      </c>
      <c r="I1214" t="str">
        <f ca="1" t="array" ref="I1214">IF(MOD(ROW()-1,12)=0,IFERROR(PRODUCT(1+OFFSET(G1214,-11,0,12,1))-1,""),"")</f>
        <v/>
      </c>
      <c r="J1214" s="30">
        <v>43466</v>
      </c>
      <c r="K1214" s="13" t="str">
        <f t="shared" si="56"/>
        <v>January</v>
      </c>
      <c r="L1214" s="13">
        <f t="shared" si="57"/>
        <v>2019</v>
      </c>
    </row>
    <row r="1215" spans="1:12">
      <c r="A1215" s="28" t="s">
        <v>64</v>
      </c>
      <c r="B1215" s="22" t="str">
        <f t="shared" si="55"/>
        <v>Bond fund</v>
      </c>
      <c r="C1215" s="16">
        <v>3750018.75</v>
      </c>
      <c r="D1215" s="16">
        <v>2738967000</v>
      </c>
      <c r="E1215" s="16">
        <v>208427</v>
      </c>
      <c r="F1215" s="16">
        <v>0.2049</v>
      </c>
      <c r="G1215" s="16">
        <f>IF(D1215=0,"",C1215/D1215)</f>
        <v>0.00136913615607636</v>
      </c>
      <c r="H1215" s="16">
        <f>IF(MOD(ROW()-2,12)=0,"",(D1215/E1215)/(D1214/E1214)-1)</f>
        <v>1.94622780949061e-5</v>
      </c>
      <c r="I1215" t="str">
        <f ca="1" t="array" ref="I1215">IF(MOD(ROW()-1,12)=0,IFERROR(PRODUCT(1+OFFSET(G1215,-11,0,12,1))-1,""),"")</f>
        <v/>
      </c>
      <c r="J1215" s="29">
        <v>43497</v>
      </c>
      <c r="K1215" s="13" t="str">
        <f t="shared" si="56"/>
        <v>February</v>
      </c>
      <c r="L1215" s="13">
        <f t="shared" si="57"/>
        <v>2019</v>
      </c>
    </row>
    <row r="1216" spans="1:12">
      <c r="A1216" s="27" t="s">
        <v>64</v>
      </c>
      <c r="B1216" s="21" t="str">
        <f t="shared" si="55"/>
        <v>Bond fund</v>
      </c>
      <c r="C1216" s="18">
        <v>4663798.3</v>
      </c>
      <c r="D1216" s="18">
        <v>3379279465.1</v>
      </c>
      <c r="E1216" s="18">
        <v>100412</v>
      </c>
      <c r="F1216" s="18">
        <v>0.2049</v>
      </c>
      <c r="G1216" s="18">
        <f>IF(D1216=0,"",C1216/D1216)</f>
        <v>0.00138011618990559</v>
      </c>
      <c r="H1216" s="18">
        <f>IF(MOD(ROW()-2,12)=0,"",(D1216/E1216)/(D1214/E1214)-1)</f>
        <v>1.56102679234947</v>
      </c>
      <c r="I1216" t="str">
        <f ca="1" t="array" ref="I1216">IF(MOD(ROW()-1,12)=0,IFERROR(PRODUCT(1+OFFSET(G1216,-11,0,12,1))-1,""),"")</f>
        <v/>
      </c>
      <c r="J1216" s="30">
        <v>43525</v>
      </c>
      <c r="K1216" s="13" t="str">
        <f t="shared" si="56"/>
        <v>March</v>
      </c>
      <c r="L1216" s="13">
        <f t="shared" si="57"/>
        <v>2019</v>
      </c>
    </row>
    <row r="1217" spans="1:12">
      <c r="A1217" s="28" t="s">
        <v>64</v>
      </c>
      <c r="B1217" s="22" t="str">
        <f t="shared" si="55"/>
        <v>Bond fund</v>
      </c>
      <c r="C1217" s="16">
        <v>5869798.3</v>
      </c>
      <c r="D1217" s="16">
        <v>4547670520.4</v>
      </c>
      <c r="E1217" s="16">
        <v>130137</v>
      </c>
      <c r="F1217" s="16">
        <v>0.2049</v>
      </c>
      <c r="G1217" s="16">
        <f>IF(D1217=0,"",C1217/D1217)</f>
        <v>0.00129072637819059</v>
      </c>
      <c r="H1217" s="16">
        <f>IF(MOD(ROW()-2,12)=0,"",(D1217/E1217)/(D1216/E1216)-1)</f>
        <v>0.0383642079181099</v>
      </c>
      <c r="I1217" t="str">
        <f ca="1" t="array" ref="I1217">IF(MOD(ROW()-1,12)=0,IFERROR(PRODUCT(1+OFFSET(G1217,-11,0,12,1))-1,""),"")</f>
        <v/>
      </c>
      <c r="J1217" s="29">
        <v>43556</v>
      </c>
      <c r="K1217" s="13" t="str">
        <f t="shared" si="56"/>
        <v>April</v>
      </c>
      <c r="L1217" s="13">
        <f t="shared" si="57"/>
        <v>2019</v>
      </c>
    </row>
    <row r="1218" spans="1:12">
      <c r="A1218" s="27" t="s">
        <v>64</v>
      </c>
      <c r="B1218" s="21" t="str">
        <f t="shared" ref="B1218:B1281" si="58">IF(OR(ISNUMBER(SEARCH("money market",A1218)),ISNUMBER(SEARCH("mmf",A1218)),ISNUMBER(SEARCH("cash fund",A1218))),"Cash/Money Market Fund",IF(OR(ISNUMBER(SEARCH("bond",A1218)),ISNUMBER(SEARCH("debt",A1218))),"Bond fund",IF(ISNUMBER(SEARCH("equity",A1218)),"Equity fund",IF(ISNUMBER(SEARCH("growth",A1218)),"Growth fund",IF(ISNUMBER(SEARCH("infrastructural",A1218)),"Infrastructure fund",IF(ISNUMBER(SEARCH("income",A1218)),"Income fund",IF(ISNUMBER(SEARCH("fixed income",A1218)),"Fixed Income fund",IF(OR(ISNUMBER(SEARCH("real estate",A1218)),ISNUMBER(SEARCH("riet",A1218))),"Real Estate fund","Ethical fund"))))))))</f>
        <v>Bond fund</v>
      </c>
      <c r="C1218" s="18">
        <v>6779114.1</v>
      </c>
      <c r="D1218" s="18">
        <v>4950825174.9</v>
      </c>
      <c r="E1218" s="18">
        <v>139337</v>
      </c>
      <c r="F1218" s="18">
        <v>0.2049</v>
      </c>
      <c r="G1218" s="18">
        <f>IF(D1218=0,"",C1218/D1218)</f>
        <v>0.00136928973666232</v>
      </c>
      <c r="H1218" s="18">
        <f>IF(MOD(ROW()-2,12)=0,"",(D1218/E1218)/(D1217/E1217)-1)</f>
        <v>0.0167704907331283</v>
      </c>
      <c r="I1218" t="str">
        <f ca="1" t="array" ref="I1218">IF(MOD(ROW()-1,12)=0,IFERROR(PRODUCT(1+OFFSET(G1218,-11,0,12,1))-1,""),"")</f>
        <v/>
      </c>
      <c r="J1218" s="30">
        <v>43586</v>
      </c>
      <c r="K1218" s="13" t="str">
        <f t="shared" ref="K1218:K1281" si="59">TEXT(J1218,"mmmm")</f>
        <v>May</v>
      </c>
      <c r="L1218" s="13">
        <f t="shared" ref="L1218:L1281" si="60">YEAR(J1218)</f>
        <v>2019</v>
      </c>
    </row>
    <row r="1219" spans="1:12">
      <c r="A1219" s="28" t="s">
        <v>64</v>
      </c>
      <c r="B1219" s="22" t="str">
        <f t="shared" si="58"/>
        <v>Bond fund</v>
      </c>
      <c r="C1219" s="16">
        <v>7519050</v>
      </c>
      <c r="D1219" s="16">
        <v>5792354795.7</v>
      </c>
      <c r="E1219" s="16">
        <v>167183</v>
      </c>
      <c r="F1219" s="16">
        <v>0.2049</v>
      </c>
      <c r="G1219" s="16">
        <f>IF(D1219=0,"",C1219/D1219)</f>
        <v>0.0012980990055343</v>
      </c>
      <c r="H1219" s="16">
        <f>IF(MOD(ROW()-2,12)=0,"",(D1219/E1219)/(D1218/E1218)-1)</f>
        <v>-0.024893825369994</v>
      </c>
      <c r="I1219" t="str">
        <f ca="1" t="array" ref="I1219">IF(MOD(ROW()-1,12)=0,IFERROR(PRODUCT(1+OFFSET(G1219,-11,0,12,1))-1,""),"")</f>
        <v/>
      </c>
      <c r="J1219" s="29">
        <v>43617</v>
      </c>
      <c r="K1219" s="13" t="str">
        <f t="shared" si="59"/>
        <v>June</v>
      </c>
      <c r="L1219" s="13">
        <f t="shared" si="60"/>
        <v>2019</v>
      </c>
    </row>
    <row r="1220" spans="1:12">
      <c r="A1220" s="27" t="s">
        <v>64</v>
      </c>
      <c r="B1220" s="21" t="str">
        <f t="shared" si="58"/>
        <v>Bond fund</v>
      </c>
      <c r="C1220" s="18">
        <v>8965236.45</v>
      </c>
      <c r="D1220" s="18">
        <v>7130514020.4</v>
      </c>
      <c r="E1220" s="18">
        <v>213591</v>
      </c>
      <c r="F1220" s="18">
        <v>0.2049</v>
      </c>
      <c r="G1220" s="18">
        <f>IF(D1220=0,"",C1220/D1220)</f>
        <v>0.00125730577407897</v>
      </c>
      <c r="H1220" s="18">
        <f>IF(MOD(ROW()-2,12)=0,"",(D1220/E1220)/(D1219/E1219)-1)</f>
        <v>-0.0364486867855481</v>
      </c>
      <c r="I1220" t="str">
        <f ca="1" t="array" ref="I1220">IF(MOD(ROW()-1,12)=0,IFERROR(PRODUCT(1+OFFSET(G1220,-11,0,12,1))-1,""),"")</f>
        <v/>
      </c>
      <c r="J1220" s="30">
        <v>43647</v>
      </c>
      <c r="K1220" s="13" t="str">
        <f t="shared" si="59"/>
        <v>July</v>
      </c>
      <c r="L1220" s="13">
        <f t="shared" si="60"/>
        <v>2019</v>
      </c>
    </row>
    <row r="1221" spans="1:12">
      <c r="A1221" s="28" t="s">
        <v>64</v>
      </c>
      <c r="B1221" s="22" t="str">
        <f t="shared" si="58"/>
        <v>Bond fund</v>
      </c>
      <c r="C1221" s="16">
        <v>13943019</v>
      </c>
      <c r="D1221" s="16">
        <v>9602757073</v>
      </c>
      <c r="E1221" s="16">
        <v>89071445</v>
      </c>
      <c r="F1221" s="16">
        <v>0.2049</v>
      </c>
      <c r="G1221" s="16">
        <f>IF(D1221=0,"",C1221/D1221)</f>
        <v>0.00145198081071982</v>
      </c>
      <c r="H1221" s="16">
        <f>IF(MOD(ROW()-2,12)=0,"",(D1221/E1221)/(D1220/E1220)-1)</f>
        <v>-0.996770616995354</v>
      </c>
      <c r="I1221" t="str">
        <f ca="1" t="array" ref="I1221">IF(MOD(ROW()-1,12)=0,IFERROR(PRODUCT(1+OFFSET(G1221,-11,0,12,1))-1,""),"")</f>
        <v/>
      </c>
      <c r="J1221" s="29">
        <v>43678</v>
      </c>
      <c r="K1221" s="13" t="str">
        <f t="shared" si="59"/>
        <v>August</v>
      </c>
      <c r="L1221" s="13">
        <f t="shared" si="60"/>
        <v>2019</v>
      </c>
    </row>
    <row r="1222" spans="1:12">
      <c r="A1222" s="27" t="s">
        <v>64</v>
      </c>
      <c r="B1222" s="21" t="str">
        <f t="shared" si="58"/>
        <v>Bond fund</v>
      </c>
      <c r="C1222" s="18">
        <v>13108286</v>
      </c>
      <c r="D1222" s="18">
        <v>8708999332</v>
      </c>
      <c r="E1222" s="18">
        <v>89071445</v>
      </c>
      <c r="F1222" s="18">
        <v>0.2049</v>
      </c>
      <c r="G1222" s="18">
        <f>IF(D1222=0,"",C1222/D1222)</f>
        <v>0.00150514261171607</v>
      </c>
      <c r="H1222" s="18">
        <f>IF(MOD(ROW()-2,12)=0,"",(D1222/E1222)/(D1221/E1221)-1)</f>
        <v>-0.0930730345676423</v>
      </c>
      <c r="I1222" t="str">
        <f ca="1" t="array" ref="I1222">IF(MOD(ROW()-1,12)=0,IFERROR(PRODUCT(1+OFFSET(G1222,-11,0,12,1))-1,""),"")</f>
        <v/>
      </c>
      <c r="J1222" s="30">
        <v>43709</v>
      </c>
      <c r="K1222" s="13" t="str">
        <f t="shared" si="59"/>
        <v>September</v>
      </c>
      <c r="L1222" s="13">
        <f t="shared" si="60"/>
        <v>2019</v>
      </c>
    </row>
    <row r="1223" spans="1:12">
      <c r="A1223" s="28" t="s">
        <v>64</v>
      </c>
      <c r="B1223" s="22" t="str">
        <f t="shared" si="58"/>
        <v>Bond fund</v>
      </c>
      <c r="C1223" s="16">
        <v>13159248</v>
      </c>
      <c r="D1223" s="16">
        <v>9981636211</v>
      </c>
      <c r="E1223" s="16">
        <v>91677875</v>
      </c>
      <c r="F1223" s="16">
        <v>0.2049</v>
      </c>
      <c r="G1223" s="16">
        <f>IF(D1223=0,"",C1223/D1223)</f>
        <v>0.00131834578237766</v>
      </c>
      <c r="H1223" s="16">
        <f>IF(MOD(ROW()-2,12)=0,"",(D1223/E1223)/(D1222/E1222)-1)</f>
        <v>0.113544148272856</v>
      </c>
      <c r="I1223" t="str">
        <f ca="1" t="array" ref="I1223">IF(MOD(ROW()-1,12)=0,IFERROR(PRODUCT(1+OFFSET(G1223,-11,0,12,1))-1,""),"")</f>
        <v/>
      </c>
      <c r="J1223" s="29">
        <v>43739</v>
      </c>
      <c r="K1223" s="13" t="str">
        <f t="shared" si="59"/>
        <v>October</v>
      </c>
      <c r="L1223" s="13">
        <f t="shared" si="60"/>
        <v>2019</v>
      </c>
    </row>
    <row r="1224" spans="1:12">
      <c r="A1224" s="27" t="s">
        <v>64</v>
      </c>
      <c r="B1224" s="21" t="str">
        <f t="shared" si="58"/>
        <v>Bond fund</v>
      </c>
      <c r="C1224" s="18">
        <v>14154692.3</v>
      </c>
      <c r="D1224" s="18">
        <v>10832250459.45</v>
      </c>
      <c r="E1224" s="18">
        <v>95090040.5</v>
      </c>
      <c r="F1224" s="18">
        <v>0.2049</v>
      </c>
      <c r="G1224" s="18">
        <f>IF(D1224=0,"",C1224/D1224)</f>
        <v>0.00130671759787935</v>
      </c>
      <c r="H1224" s="18">
        <f>IF(MOD(ROW()-2,12)=0,"",(D1224/E1224)/(D1223/E1223)-1)</f>
        <v>0.0462764769101318</v>
      </c>
      <c r="I1224" t="str">
        <f ca="1" t="array" ref="I1224">IF(MOD(ROW()-1,12)=0,IFERROR(PRODUCT(1+OFFSET(G1224,-11,0,12,1))-1,""),"")</f>
        <v/>
      </c>
      <c r="J1224" s="30">
        <v>43770</v>
      </c>
      <c r="K1224" s="13" t="str">
        <f t="shared" si="59"/>
        <v>November</v>
      </c>
      <c r="L1224" s="13">
        <f t="shared" si="60"/>
        <v>2019</v>
      </c>
    </row>
    <row r="1225" spans="1:12">
      <c r="A1225" s="28" t="s">
        <v>64</v>
      </c>
      <c r="B1225" s="22" t="str">
        <f t="shared" si="58"/>
        <v>Bond fund</v>
      </c>
      <c r="C1225" s="16">
        <v>16119786.2</v>
      </c>
      <c r="D1225" s="16">
        <v>1272238686.25</v>
      </c>
      <c r="E1225" s="16">
        <v>111497488</v>
      </c>
      <c r="F1225" s="16">
        <v>0.2049</v>
      </c>
      <c r="G1225" s="16">
        <f>IF(D1225=0,"",C1225/D1225)</f>
        <v>0.0126704103359048</v>
      </c>
      <c r="H1225" s="16">
        <f>IF(MOD(ROW()-2,12)=0,"",(D1225/E1225)/(D1224/E1224)-1)</f>
        <v>-0.899834110093235</v>
      </c>
      <c r="I1225">
        <f ca="1" t="array" ref="I1225">IF(MOD(ROW()-1,12)=0,IFERROR(PRODUCT(1+OFFSET(G1225,-11,0,12,1))-1,""),"")</f>
        <v>0.0278782276615752</v>
      </c>
      <c r="J1225" s="29">
        <v>43800</v>
      </c>
      <c r="K1225" s="13" t="str">
        <f t="shared" si="59"/>
        <v>December</v>
      </c>
      <c r="L1225" s="13">
        <f t="shared" si="60"/>
        <v>2019</v>
      </c>
    </row>
    <row r="1226" spans="1:12">
      <c r="A1226" s="27" t="s">
        <v>65</v>
      </c>
      <c r="B1226" s="21" t="str">
        <f t="shared" si="58"/>
        <v>Bond fund</v>
      </c>
      <c r="C1226" s="18">
        <v>1464920.27</v>
      </c>
      <c r="D1226" s="18">
        <v>1252260584.71</v>
      </c>
      <c r="E1226" s="18">
        <v>4509340.2763</v>
      </c>
      <c r="F1226" s="18">
        <v>0.2049</v>
      </c>
      <c r="G1226" s="18">
        <f>IF(D1226=0,"",C1226/D1226)</f>
        <v>0.00116982063309071</v>
      </c>
      <c r="H1226" s="18" t="str">
        <f>IF(MOD(ROW()-2,12)=0,"",(D1226/E1226)/(D1225/E1225)-1)</f>
        <v/>
      </c>
      <c r="I1226" t="str">
        <f ca="1" t="array" ref="I1226">IF(MOD(ROW()-1,12)=0,IFERROR(PRODUCT(1+OFFSET(G1226,-11,0,12,1))-1,""),"")</f>
        <v/>
      </c>
      <c r="J1226" s="30">
        <v>43466</v>
      </c>
      <c r="K1226" s="13" t="str">
        <f t="shared" si="59"/>
        <v>January</v>
      </c>
      <c r="L1226" s="13">
        <f t="shared" si="60"/>
        <v>2019</v>
      </c>
    </row>
    <row r="1227" spans="1:12">
      <c r="A1227" s="28" t="s">
        <v>65</v>
      </c>
      <c r="B1227" s="22" t="str">
        <f t="shared" si="58"/>
        <v>Bond fund</v>
      </c>
      <c r="C1227" s="16">
        <v>1342354.59</v>
      </c>
      <c r="D1227" s="16">
        <v>1268627628.69</v>
      </c>
      <c r="E1227" s="16">
        <v>4576874.26</v>
      </c>
      <c r="F1227" s="16">
        <v>0.2049</v>
      </c>
      <c r="G1227" s="16">
        <f>IF(D1227=0,"",C1227/D1227)</f>
        <v>0.00105811552550383</v>
      </c>
      <c r="H1227" s="16">
        <f>IF(MOD(ROW()-2,12)=0,"",(D1227/E1227)/(D1226/E1226)-1)</f>
        <v>-0.00187833715893293</v>
      </c>
      <c r="I1227" t="str">
        <f ca="1" t="array" ref="I1227">IF(MOD(ROW()-1,12)=0,IFERROR(PRODUCT(1+OFFSET(G1227,-11,0,12,1))-1,""),"")</f>
        <v/>
      </c>
      <c r="J1227" s="29">
        <v>43497</v>
      </c>
      <c r="K1227" s="13" t="str">
        <f t="shared" si="59"/>
        <v>February</v>
      </c>
      <c r="L1227" s="13">
        <f t="shared" si="60"/>
        <v>2019</v>
      </c>
    </row>
    <row r="1228" spans="1:12">
      <c r="A1228" s="27" t="s">
        <v>65</v>
      </c>
      <c r="B1228" s="21" t="str">
        <f t="shared" si="58"/>
        <v>Bond fund</v>
      </c>
      <c r="C1228" s="18">
        <v>1509655.94</v>
      </c>
      <c r="D1228" s="18">
        <v>1315673148.68</v>
      </c>
      <c r="E1228" s="18">
        <v>4635182.09</v>
      </c>
      <c r="F1228" s="18">
        <v>0.2049</v>
      </c>
      <c r="G1228" s="18">
        <f>IF(D1228=0,"",C1228/D1228)</f>
        <v>0.00114743995612787</v>
      </c>
      <c r="H1228" s="18">
        <f>IF(MOD(ROW()-2,12)=0,"",(D1228/E1228)/(D1227/E1227)-1)</f>
        <v>0.0240378931520722</v>
      </c>
      <c r="I1228" t="str">
        <f ca="1" t="array" ref="I1228">IF(MOD(ROW()-1,12)=0,IFERROR(PRODUCT(1+OFFSET(G1228,-11,0,12,1))-1,""),"")</f>
        <v/>
      </c>
      <c r="J1228" s="30">
        <v>43525</v>
      </c>
      <c r="K1228" s="13" t="str">
        <f t="shared" si="59"/>
        <v>March</v>
      </c>
      <c r="L1228" s="13">
        <f t="shared" si="60"/>
        <v>2019</v>
      </c>
    </row>
    <row r="1229" spans="1:12">
      <c r="A1229" s="28" t="s">
        <v>65</v>
      </c>
      <c r="B1229" s="22" t="str">
        <f t="shared" si="58"/>
        <v>Bond fund</v>
      </c>
      <c r="C1229" s="16">
        <v>2145863.11</v>
      </c>
      <c r="D1229" s="16">
        <v>1273629551.85</v>
      </c>
      <c r="E1229" s="16">
        <v>4627661.21</v>
      </c>
      <c r="F1229" s="16">
        <v>0.2049</v>
      </c>
      <c r="G1229" s="16">
        <f>IF(D1229=0,"",C1229/D1229)</f>
        <v>0.0016848408604237</v>
      </c>
      <c r="H1229" s="16">
        <f>IF(MOD(ROW()-2,12)=0,"",(D1229/E1229)/(D1228/E1228)-1)</f>
        <v>-0.0303826924992113</v>
      </c>
      <c r="I1229" t="str">
        <f ca="1" t="array" ref="I1229">IF(MOD(ROW()-1,12)=0,IFERROR(PRODUCT(1+OFFSET(G1229,-11,0,12,1))-1,""),"")</f>
        <v/>
      </c>
      <c r="J1229" s="29">
        <v>43556</v>
      </c>
      <c r="K1229" s="13" t="str">
        <f t="shared" si="59"/>
        <v>April</v>
      </c>
      <c r="L1229" s="13">
        <f t="shared" si="60"/>
        <v>2019</v>
      </c>
    </row>
    <row r="1230" spans="1:12">
      <c r="A1230" s="27" t="s">
        <v>65</v>
      </c>
      <c r="B1230" s="21" t="str">
        <f t="shared" si="58"/>
        <v>Bond fund</v>
      </c>
      <c r="C1230" s="18">
        <v>2226328.73</v>
      </c>
      <c r="D1230" s="18">
        <v>1274101239.1</v>
      </c>
      <c r="E1230" s="18">
        <v>4620140.33</v>
      </c>
      <c r="F1230" s="18">
        <v>0.2049</v>
      </c>
      <c r="G1230" s="18">
        <f>IF(D1230=0,"",C1230/D1230)</f>
        <v>0.00174737192122396</v>
      </c>
      <c r="H1230" s="18">
        <f>IF(MOD(ROW()-2,12)=0,"",(D1230/E1230)/(D1229/E1229)-1)</f>
        <v>0.00199879838805228</v>
      </c>
      <c r="I1230" t="str">
        <f ca="1" t="array" ref="I1230">IF(MOD(ROW()-1,12)=0,IFERROR(PRODUCT(1+OFFSET(G1230,-11,0,12,1))-1,""),"")</f>
        <v/>
      </c>
      <c r="J1230" s="30">
        <v>43586</v>
      </c>
      <c r="K1230" s="13" t="str">
        <f t="shared" si="59"/>
        <v>May</v>
      </c>
      <c r="L1230" s="13">
        <f t="shared" si="60"/>
        <v>2019</v>
      </c>
    </row>
    <row r="1231" spans="1:12">
      <c r="A1231" s="28" t="s">
        <v>65</v>
      </c>
      <c r="B1231" s="22" t="str">
        <f t="shared" si="58"/>
        <v>Bond fund</v>
      </c>
      <c r="C1231" s="16">
        <v>2154082.53</v>
      </c>
      <c r="D1231" s="16">
        <v>1285026525.96</v>
      </c>
      <c r="E1231" s="16">
        <v>4618867.0677</v>
      </c>
      <c r="F1231" s="16">
        <v>0.2049</v>
      </c>
      <c r="G1231" s="16">
        <f>IF(D1231=0,"",C1231/D1231)</f>
        <v>0.001676294213764</v>
      </c>
      <c r="H1231" s="16">
        <f>IF(MOD(ROW()-2,12)=0,"",(D1231/E1231)/(D1230/E1230)-1)</f>
        <v>0.00885292627755163</v>
      </c>
      <c r="I1231" t="str">
        <f ca="1" t="array" ref="I1231">IF(MOD(ROW()-1,12)=0,IFERROR(PRODUCT(1+OFFSET(G1231,-11,0,12,1))-1,""),"")</f>
        <v/>
      </c>
      <c r="J1231" s="29">
        <v>43617</v>
      </c>
      <c r="K1231" s="13" t="str">
        <f t="shared" si="59"/>
        <v>June</v>
      </c>
      <c r="L1231" s="13">
        <f t="shared" si="60"/>
        <v>2019</v>
      </c>
    </row>
    <row r="1232" spans="1:12">
      <c r="A1232" s="27" t="s">
        <v>65</v>
      </c>
      <c r="B1232" s="21" t="str">
        <f t="shared" si="58"/>
        <v>Bond fund</v>
      </c>
      <c r="C1232" s="18">
        <v>2214929.84</v>
      </c>
      <c r="D1232" s="18">
        <v>1277533302.12</v>
      </c>
      <c r="E1232" s="18">
        <v>4653363.3959</v>
      </c>
      <c r="F1232" s="18">
        <v>0.2049</v>
      </c>
      <c r="G1232" s="18">
        <f>IF(D1232=0,"",C1232/D1232)</f>
        <v>0.00173375507027836</v>
      </c>
      <c r="H1232" s="18">
        <f>IF(MOD(ROW()-2,12)=0,"",(D1232/E1232)/(D1231/E1231)-1)</f>
        <v>-0.0132011576423033</v>
      </c>
      <c r="I1232" t="str">
        <f ca="1" t="array" ref="I1232">IF(MOD(ROW()-1,12)=0,IFERROR(PRODUCT(1+OFFSET(G1232,-11,0,12,1))-1,""),"")</f>
        <v/>
      </c>
      <c r="J1232" s="30">
        <v>43647</v>
      </c>
      <c r="K1232" s="13" t="str">
        <f t="shared" si="59"/>
        <v>July</v>
      </c>
      <c r="L1232" s="13">
        <f t="shared" si="60"/>
        <v>2019</v>
      </c>
    </row>
    <row r="1233" spans="1:12">
      <c r="A1233" s="28" t="s">
        <v>65</v>
      </c>
      <c r="B1233" s="22" t="str">
        <f t="shared" si="58"/>
        <v>Bond fund</v>
      </c>
      <c r="C1233" s="16">
        <v>2208874.53</v>
      </c>
      <c r="D1233" s="16">
        <v>1239295818.86</v>
      </c>
      <c r="E1233" s="16">
        <v>4554708.04</v>
      </c>
      <c r="F1233" s="16">
        <v>0.2049</v>
      </c>
      <c r="G1233" s="16">
        <f>IF(D1233=0,"",C1233/D1233)</f>
        <v>0.00178236260978585</v>
      </c>
      <c r="H1233" s="16">
        <f>IF(MOD(ROW()-2,12)=0,"",(D1233/E1233)/(D1232/E1232)-1)</f>
        <v>-0.00891893187988502</v>
      </c>
      <c r="I1233" t="str">
        <f ca="1" t="array" ref="I1233">IF(MOD(ROW()-1,12)=0,IFERROR(PRODUCT(1+OFFSET(G1233,-11,0,12,1))-1,""),"")</f>
        <v/>
      </c>
      <c r="J1233" s="29">
        <v>43678</v>
      </c>
      <c r="K1233" s="13" t="str">
        <f t="shared" si="59"/>
        <v>August</v>
      </c>
      <c r="L1233" s="13">
        <f t="shared" si="60"/>
        <v>2019</v>
      </c>
    </row>
    <row r="1234" spans="1:12">
      <c r="A1234" s="27" t="s">
        <v>65</v>
      </c>
      <c r="B1234" s="21" t="str">
        <f t="shared" si="58"/>
        <v>Bond fund</v>
      </c>
      <c r="C1234" s="18">
        <v>2121367.13</v>
      </c>
      <c r="D1234" s="18">
        <v>1229045233.58</v>
      </c>
      <c r="E1234" s="18">
        <v>4502848.13</v>
      </c>
      <c r="F1234" s="18">
        <v>0.2049</v>
      </c>
      <c r="G1234" s="18">
        <f>IF(D1234=0,"",C1234/D1234)</f>
        <v>0.00172602852363767</v>
      </c>
      <c r="H1234" s="18">
        <f>IF(MOD(ROW()-2,12)=0,"",(D1234/E1234)/(D1233/E1233)-1)</f>
        <v>0.00315057518313466</v>
      </c>
      <c r="I1234" t="str">
        <f ca="1" t="array" ref="I1234">IF(MOD(ROW()-1,12)=0,IFERROR(PRODUCT(1+OFFSET(G1234,-11,0,12,1))-1,""),"")</f>
        <v/>
      </c>
      <c r="J1234" s="30">
        <v>43709</v>
      </c>
      <c r="K1234" s="13" t="str">
        <f t="shared" si="59"/>
        <v>September</v>
      </c>
      <c r="L1234" s="13">
        <f t="shared" si="60"/>
        <v>2019</v>
      </c>
    </row>
    <row r="1235" spans="1:12">
      <c r="A1235" s="28" t="s">
        <v>65</v>
      </c>
      <c r="B1235" s="22" t="str">
        <f t="shared" si="58"/>
        <v>Bond fund</v>
      </c>
      <c r="C1235" s="16">
        <v>2194060.04</v>
      </c>
      <c r="D1235" s="16">
        <v>1284582275.08</v>
      </c>
      <c r="E1235" s="16">
        <v>4402406.25</v>
      </c>
      <c r="F1235" s="16">
        <v>0.2049</v>
      </c>
      <c r="G1235" s="16">
        <f>IF(D1235=0,"",C1235/D1235)</f>
        <v>0.001707994951015</v>
      </c>
      <c r="H1235" s="16">
        <f>IF(MOD(ROW()-2,12)=0,"",(D1235/E1235)/(D1234/E1234)-1)</f>
        <v>0.0690333196478594</v>
      </c>
      <c r="I1235" t="str">
        <f ca="1" t="array" ref="I1235">IF(MOD(ROW()-1,12)=0,IFERROR(PRODUCT(1+OFFSET(G1235,-11,0,12,1))-1,""),"")</f>
        <v/>
      </c>
      <c r="J1235" s="29">
        <v>43739</v>
      </c>
      <c r="K1235" s="13" t="str">
        <f t="shared" si="59"/>
        <v>October</v>
      </c>
      <c r="L1235" s="13">
        <f t="shared" si="60"/>
        <v>2019</v>
      </c>
    </row>
    <row r="1236" spans="1:12">
      <c r="A1236" s="27" t="s">
        <v>65</v>
      </c>
      <c r="B1236" s="21" t="str">
        <f t="shared" si="58"/>
        <v>Bond fund</v>
      </c>
      <c r="C1236" s="18">
        <v>2162844.84</v>
      </c>
      <c r="D1236" s="18">
        <v>1308361539.15</v>
      </c>
      <c r="E1236" s="18">
        <v>4367059.32</v>
      </c>
      <c r="F1236" s="18">
        <v>0.2049</v>
      </c>
      <c r="G1236" s="18">
        <f>IF(D1236=0,"",C1236/D1236)</f>
        <v>0.00165309417563981</v>
      </c>
      <c r="H1236" s="18">
        <f>IF(MOD(ROW()-2,12)=0,"",(D1236/E1236)/(D1235/E1235)-1)</f>
        <v>0.0267551005592648</v>
      </c>
      <c r="I1236" t="str">
        <f ca="1" t="array" ref="I1236">IF(MOD(ROW()-1,12)=0,IFERROR(PRODUCT(1+OFFSET(G1236,-11,0,12,1))-1,""),"")</f>
        <v/>
      </c>
      <c r="J1236" s="30">
        <v>43770</v>
      </c>
      <c r="K1236" s="13" t="str">
        <f t="shared" si="59"/>
        <v>November</v>
      </c>
      <c r="L1236" s="13">
        <f t="shared" si="60"/>
        <v>2019</v>
      </c>
    </row>
    <row r="1237" spans="1:12">
      <c r="A1237" s="28" t="s">
        <v>65</v>
      </c>
      <c r="B1237" s="22" t="str">
        <f t="shared" si="58"/>
        <v>Bond fund</v>
      </c>
      <c r="C1237" s="16">
        <v>2287602.47</v>
      </c>
      <c r="D1237" s="16">
        <v>1395515932.42</v>
      </c>
      <c r="E1237" s="16">
        <v>4406070.52</v>
      </c>
      <c r="F1237" s="16">
        <v>0.2049</v>
      </c>
      <c r="G1237" s="16">
        <f>IF(D1237=0,"",C1237/D1237)</f>
        <v>0.00163925213382051</v>
      </c>
      <c r="H1237" s="16">
        <f>IF(MOD(ROW()-2,12)=0,"",(D1237/E1237)/(D1236/E1236)-1)</f>
        <v>0.0571696277849967</v>
      </c>
      <c r="I1237">
        <f ca="1" t="array" ref="I1237">IF(MOD(ROW()-1,12)=0,IFERROR(PRODUCT(1+OFFSET(G1237,-11,0,12,1))-1,""),"")</f>
        <v>0.018887538995265</v>
      </c>
      <c r="J1237" s="29">
        <v>43800</v>
      </c>
      <c r="K1237" s="13" t="str">
        <f t="shared" si="59"/>
        <v>December</v>
      </c>
      <c r="L1237" s="13">
        <f t="shared" si="60"/>
        <v>2019</v>
      </c>
    </row>
    <row r="1238" spans="1:12">
      <c r="A1238" s="26" t="s">
        <v>65</v>
      </c>
      <c r="B1238" s="17" t="str">
        <f t="shared" si="58"/>
        <v>Bond fund</v>
      </c>
      <c r="C1238" s="20">
        <v>2049415.86</v>
      </c>
      <c r="D1238" s="18">
        <v>1619369109.41</v>
      </c>
      <c r="E1238" s="18">
        <v>4370349.13</v>
      </c>
      <c r="F1238" s="18">
        <v>-0.1028</v>
      </c>
      <c r="G1238" s="17">
        <f>IF(D1238=0,"",C1238/D1238)</f>
        <v>0.00126556437818348</v>
      </c>
      <c r="H1238" s="17" t="str">
        <f>IF(MOD(ROW()-2,12)=0,"",(D1238/E1238)/(D1237/E1237)-1)</f>
        <v/>
      </c>
      <c r="I1238" s="13" t="str">
        <f ca="1" t="array" ref="I1238">IF(MOD(ROW()-1,12)=0,IFERROR(PRODUCT(1+OFFSET(G1238,-11,0,12,1))-1,""),"")</f>
        <v/>
      </c>
      <c r="J1238" s="30">
        <v>43861</v>
      </c>
      <c r="K1238" s="13" t="str">
        <f t="shared" si="59"/>
        <v>January</v>
      </c>
      <c r="L1238" s="13">
        <f t="shared" si="60"/>
        <v>2020</v>
      </c>
    </row>
    <row r="1239" spans="1:12">
      <c r="A1239" s="25" t="s">
        <v>65</v>
      </c>
      <c r="B1239" s="15" t="str">
        <f t="shared" si="58"/>
        <v>Bond fund</v>
      </c>
      <c r="C1239" s="19">
        <v>1966975.15</v>
      </c>
      <c r="D1239" s="16">
        <v>1700592452.35</v>
      </c>
      <c r="E1239" s="16">
        <v>5394927.24</v>
      </c>
      <c r="F1239" s="16">
        <v>-0.1028</v>
      </c>
      <c r="G1239" s="15">
        <f>IF(D1239=0,"",C1239/D1239)</f>
        <v>0.00115664111485494</v>
      </c>
      <c r="H1239" s="15">
        <f>IF(MOD(ROW()-2,12)=0,"",(D1239/E1239)/(D1238/E1238)-1)</f>
        <v>-0.149283341189589</v>
      </c>
      <c r="I1239" s="13" t="str">
        <f ca="1" t="array" ref="I1239">IF(MOD(ROW()-1,12)=0,IFERROR(PRODUCT(1+OFFSET(G1239,-11,0,12,1))-1,""),"")</f>
        <v/>
      </c>
      <c r="J1239" s="29">
        <v>43889</v>
      </c>
      <c r="K1239" s="13" t="str">
        <f t="shared" si="59"/>
        <v>February</v>
      </c>
      <c r="L1239" s="13">
        <f t="shared" si="60"/>
        <v>2020</v>
      </c>
    </row>
    <row r="1240" spans="1:12">
      <c r="A1240" s="26" t="s">
        <v>65</v>
      </c>
      <c r="B1240" s="17" t="str">
        <f t="shared" si="58"/>
        <v>Bond fund</v>
      </c>
      <c r="C1240" s="20">
        <v>1901518.54</v>
      </c>
      <c r="D1240" s="18">
        <v>1826814235.92</v>
      </c>
      <c r="E1240" s="18">
        <v>5317630.282</v>
      </c>
      <c r="F1240" s="18">
        <v>-0.1028</v>
      </c>
      <c r="G1240" s="17">
        <f>IF(D1240=0,"",C1240/D1240)</f>
        <v>0.00104089321322941</v>
      </c>
      <c r="H1240" s="17">
        <f>IF(MOD(ROW()-2,12)=0,"",(D1240/E1240)/(D1239/E1239)-1)</f>
        <v>0.0898371125413051</v>
      </c>
      <c r="I1240" s="13" t="str">
        <f ca="1" t="array" ref="I1240">IF(MOD(ROW()-1,12)=0,IFERROR(PRODUCT(1+OFFSET(G1240,-11,0,12,1))-1,""),"")</f>
        <v/>
      </c>
      <c r="J1240" s="30">
        <v>43921</v>
      </c>
      <c r="K1240" s="13" t="str">
        <f t="shared" si="59"/>
        <v>March</v>
      </c>
      <c r="L1240" s="13">
        <f t="shared" si="60"/>
        <v>2020</v>
      </c>
    </row>
    <row r="1241" spans="1:12">
      <c r="A1241" s="25" t="s">
        <v>65</v>
      </c>
      <c r="B1241" s="15" t="str">
        <f t="shared" si="58"/>
        <v>Bond fund</v>
      </c>
      <c r="C1241" s="19">
        <v>1917025.68</v>
      </c>
      <c r="D1241" s="16">
        <v>1687514065.94</v>
      </c>
      <c r="E1241" s="16">
        <v>5180774.38</v>
      </c>
      <c r="F1241" s="16">
        <v>-0.1028</v>
      </c>
      <c r="G1241" s="15">
        <f>IF(D1241=0,"",C1241/D1241)</f>
        <v>0.00113600574874744</v>
      </c>
      <c r="H1241" s="15">
        <f>IF(MOD(ROW()-2,12)=0,"",(D1241/E1241)/(D1240/E1240)-1)</f>
        <v>-0.0518512567932647</v>
      </c>
      <c r="I1241" s="13" t="str">
        <f ca="1" t="array" ref="I1241">IF(MOD(ROW()-1,12)=0,IFERROR(PRODUCT(1+OFFSET(G1241,-11,0,12,1))-1,""),"")</f>
        <v/>
      </c>
      <c r="J1241" s="29">
        <v>43951</v>
      </c>
      <c r="K1241" s="13" t="str">
        <f t="shared" si="59"/>
        <v>April</v>
      </c>
      <c r="L1241" s="13">
        <f t="shared" si="60"/>
        <v>2020</v>
      </c>
    </row>
    <row r="1242" spans="1:12">
      <c r="A1242" s="26" t="s">
        <v>65</v>
      </c>
      <c r="B1242" s="17" t="str">
        <f t="shared" si="58"/>
        <v>Bond fund</v>
      </c>
      <c r="C1242" s="20">
        <v>2073915.15</v>
      </c>
      <c r="D1242" s="18">
        <v>1668948523.95</v>
      </c>
      <c r="E1242" s="18">
        <v>5181108.99</v>
      </c>
      <c r="F1242" s="18">
        <v>-0.1028</v>
      </c>
      <c r="G1242" s="17">
        <f>IF(D1242=0,"",C1242/D1242)</f>
        <v>0.0012426477630907</v>
      </c>
      <c r="H1242" s="17">
        <f>IF(MOD(ROW()-2,12)=0,"",(D1242/E1242)/(D1241/E1241)-1)</f>
        <v>-0.011065583135746</v>
      </c>
      <c r="I1242" s="13" t="str">
        <f ca="1" t="array" ref="I1242">IF(MOD(ROW()-1,12)=0,IFERROR(PRODUCT(1+OFFSET(G1242,-11,0,12,1))-1,""),"")</f>
        <v/>
      </c>
      <c r="J1242" s="30">
        <v>43982</v>
      </c>
      <c r="K1242" s="13" t="str">
        <f t="shared" si="59"/>
        <v>May</v>
      </c>
      <c r="L1242" s="13">
        <f t="shared" si="60"/>
        <v>2020</v>
      </c>
    </row>
    <row r="1243" spans="1:12">
      <c r="A1243" s="25" t="s">
        <v>65</v>
      </c>
      <c r="B1243" s="15" t="str">
        <f t="shared" si="58"/>
        <v>Bond fund</v>
      </c>
      <c r="C1243" s="19">
        <v>2024946.14</v>
      </c>
      <c r="D1243" s="16">
        <v>1732828448.86</v>
      </c>
      <c r="E1243" s="16">
        <v>5097183.47</v>
      </c>
      <c r="F1243" s="16">
        <v>-0.1028</v>
      </c>
      <c r="G1243" s="15">
        <f>IF(D1243=0,"",C1243/D1243)</f>
        <v>0.00116857854066984</v>
      </c>
      <c r="H1243" s="15">
        <f>IF(MOD(ROW()-2,12)=0,"",(D1243/E1243)/(D1242/E1242)-1)</f>
        <v>0.0553708385815368</v>
      </c>
      <c r="I1243" s="13" t="str">
        <f ca="1" t="array" ref="I1243">IF(MOD(ROW()-1,12)=0,IFERROR(PRODUCT(1+OFFSET(G1243,-11,0,12,1))-1,""),"")</f>
        <v/>
      </c>
      <c r="J1243" s="29">
        <v>44012</v>
      </c>
      <c r="K1243" s="13" t="str">
        <f t="shared" si="59"/>
        <v>June</v>
      </c>
      <c r="L1243" s="13">
        <f t="shared" si="60"/>
        <v>2020</v>
      </c>
    </row>
    <row r="1244" spans="1:12">
      <c r="A1244" s="26" t="s">
        <v>65</v>
      </c>
      <c r="B1244" s="17" t="str">
        <f t="shared" si="58"/>
        <v>Bond fund</v>
      </c>
      <c r="C1244" s="20">
        <v>2189585.15</v>
      </c>
      <c r="D1244" s="18">
        <v>1925506354.16</v>
      </c>
      <c r="E1244" s="18">
        <v>5242986.2235</v>
      </c>
      <c r="F1244" s="18">
        <v>-0.1028</v>
      </c>
      <c r="G1244" s="17">
        <f>IF(D1244=0,"",C1244/D1244)</f>
        <v>0.00113714771455803</v>
      </c>
      <c r="H1244" s="17">
        <f>IF(MOD(ROW()-2,12)=0,"",(D1244/E1244)/(D1243/E1243)-1)</f>
        <v>0.080291443357887</v>
      </c>
      <c r="I1244" s="13" t="str">
        <f ca="1" t="array" ref="I1244">IF(MOD(ROW()-1,12)=0,IFERROR(PRODUCT(1+OFFSET(G1244,-11,0,12,1))-1,""),"")</f>
        <v/>
      </c>
      <c r="J1244" s="30">
        <v>44043</v>
      </c>
      <c r="K1244" s="13" t="str">
        <f t="shared" si="59"/>
        <v>July</v>
      </c>
      <c r="L1244" s="13">
        <f t="shared" si="60"/>
        <v>2020</v>
      </c>
    </row>
    <row r="1245" spans="1:12">
      <c r="A1245" s="25" t="s">
        <v>65</v>
      </c>
      <c r="B1245" s="15" t="str">
        <f t="shared" si="58"/>
        <v>Bond fund</v>
      </c>
      <c r="C1245" s="19">
        <v>2244690.12</v>
      </c>
      <c r="D1245" s="16">
        <v>1836351794.19</v>
      </c>
      <c r="E1245" s="16">
        <v>5235148.59</v>
      </c>
      <c r="F1245" s="16">
        <v>-0.1028</v>
      </c>
      <c r="G1245" s="15">
        <f>IF(D1245=0,"",C1245/D1245)</f>
        <v>0.00122236388860889</v>
      </c>
      <c r="H1245" s="15">
        <f>IF(MOD(ROW()-2,12)=0,"",(D1245/E1245)/(D1244/E1244)-1)</f>
        <v>-0.0448740795113874</v>
      </c>
      <c r="I1245" s="13" t="str">
        <f ca="1" t="array" ref="I1245">IF(MOD(ROW()-1,12)=0,IFERROR(PRODUCT(1+OFFSET(G1245,-11,0,12,1))-1,""),"")</f>
        <v/>
      </c>
      <c r="J1245" s="29">
        <v>44074</v>
      </c>
      <c r="K1245" s="13" t="str">
        <f t="shared" si="59"/>
        <v>August</v>
      </c>
      <c r="L1245" s="13">
        <f t="shared" si="60"/>
        <v>2020</v>
      </c>
    </row>
    <row r="1246" spans="1:12">
      <c r="A1246" s="26" t="s">
        <v>65</v>
      </c>
      <c r="B1246" s="17" t="str">
        <f t="shared" si="58"/>
        <v>Bond fund</v>
      </c>
      <c r="C1246" s="20">
        <v>2179098.37</v>
      </c>
      <c r="D1246" s="18">
        <v>1926898168.32</v>
      </c>
      <c r="E1246" s="18">
        <v>5238616.68</v>
      </c>
      <c r="F1246" s="18">
        <v>-0.1028</v>
      </c>
      <c r="G1246" s="17">
        <f>IF(D1246=0,"",C1246/D1246)</f>
        <v>0.00113088403208141</v>
      </c>
      <c r="H1246" s="17">
        <f>IF(MOD(ROW()-2,12)=0,"",(D1246/E1246)/(D1245/E1245)-1)</f>
        <v>0.0486130825085045</v>
      </c>
      <c r="I1246" s="13" t="str">
        <f ca="1" t="array" ref="I1246">IF(MOD(ROW()-1,12)=0,IFERROR(PRODUCT(1+OFFSET(G1246,-11,0,12,1))-1,""),"")</f>
        <v/>
      </c>
      <c r="J1246" s="30">
        <v>44104</v>
      </c>
      <c r="K1246" s="13" t="str">
        <f t="shared" si="59"/>
        <v>September</v>
      </c>
      <c r="L1246" s="13">
        <f t="shared" si="60"/>
        <v>2020</v>
      </c>
    </row>
    <row r="1247" spans="1:12">
      <c r="A1247" s="25" t="s">
        <v>65</v>
      </c>
      <c r="B1247" s="15" t="str">
        <f t="shared" si="58"/>
        <v>Bond fund</v>
      </c>
      <c r="C1247" s="19">
        <v>2381536</v>
      </c>
      <c r="D1247" s="16">
        <v>2340827668.51</v>
      </c>
      <c r="E1247" s="16">
        <v>5209348.07</v>
      </c>
      <c r="F1247" s="16">
        <v>-0.1028</v>
      </c>
      <c r="G1247" s="15">
        <f>IF(D1247=0,"",C1247/D1247)</f>
        <v>0.00101739057173564</v>
      </c>
      <c r="H1247" s="15">
        <f>IF(MOD(ROW()-2,12)=0,"",(D1247/E1247)/(D1246/E1246)-1)</f>
        <v>0.221641909822111</v>
      </c>
      <c r="I1247" s="13" t="str">
        <f ca="1" t="array" ref="I1247">IF(MOD(ROW()-1,12)=0,IFERROR(PRODUCT(1+OFFSET(G1247,-11,0,12,1))-1,""),"")</f>
        <v/>
      </c>
      <c r="J1247" s="29">
        <v>44135</v>
      </c>
      <c r="K1247" s="13" t="str">
        <f t="shared" si="59"/>
        <v>October</v>
      </c>
      <c r="L1247" s="13">
        <f t="shared" si="60"/>
        <v>2020</v>
      </c>
    </row>
    <row r="1248" spans="1:12">
      <c r="A1248" s="26" t="s">
        <v>65</v>
      </c>
      <c r="B1248" s="17" t="str">
        <f t="shared" si="58"/>
        <v>Bond fund</v>
      </c>
      <c r="C1248" s="20">
        <v>2501667.67</v>
      </c>
      <c r="D1248" s="18">
        <v>2295389795.74</v>
      </c>
      <c r="E1248" s="18">
        <v>5181992.3998</v>
      </c>
      <c r="F1248" s="18">
        <v>-0.1028</v>
      </c>
      <c r="G1248" s="17">
        <f>IF(D1248=0,"",C1248/D1248)</f>
        <v>0.00108986616331694</v>
      </c>
      <c r="H1248" s="17">
        <f>IF(MOD(ROW()-2,12)=0,"",(D1248/E1248)/(D1247/E1247)-1)</f>
        <v>-0.0142345122048443</v>
      </c>
      <c r="I1248" s="13" t="str">
        <f ca="1" t="array" ref="I1248">IF(MOD(ROW()-1,12)=0,IFERROR(PRODUCT(1+OFFSET(G1248,-11,0,12,1))-1,""),"")</f>
        <v/>
      </c>
      <c r="J1248" s="30">
        <v>44165</v>
      </c>
      <c r="K1248" s="13" t="str">
        <f t="shared" si="59"/>
        <v>November</v>
      </c>
      <c r="L1248" s="13">
        <f t="shared" si="60"/>
        <v>2020</v>
      </c>
    </row>
    <row r="1249" spans="1:12">
      <c r="A1249" s="25" t="s">
        <v>65</v>
      </c>
      <c r="B1249" s="15" t="str">
        <f t="shared" si="58"/>
        <v>Bond fund</v>
      </c>
      <c r="C1249" s="19">
        <v>2530541.58</v>
      </c>
      <c r="D1249" s="16">
        <v>2114023098.56</v>
      </c>
      <c r="E1249" s="16">
        <v>5239861.764</v>
      </c>
      <c r="F1249" s="16">
        <v>-0.1028</v>
      </c>
      <c r="G1249" s="15">
        <f>IF(D1249=0,"",C1249/D1249)</f>
        <v>0.0011970264571488</v>
      </c>
      <c r="H1249" s="15">
        <f>IF(MOD(ROW()-2,12)=0,"",(D1249/E1249)/(D1248/E1248)-1)</f>
        <v>-0.0891848966800164</v>
      </c>
      <c r="I1249" s="13">
        <f ca="1" t="array" ref="I1249">IF(MOD(ROW()-1,12)=0,IFERROR(PRODUCT(1+OFFSET(G1249,-11,0,12,1))-1,""),"")</f>
        <v>0.0138926616234838</v>
      </c>
      <c r="J1249" s="29">
        <v>44196</v>
      </c>
      <c r="K1249" s="13" t="str">
        <f t="shared" si="59"/>
        <v>December</v>
      </c>
      <c r="L1249" s="13">
        <f t="shared" si="60"/>
        <v>2020</v>
      </c>
    </row>
    <row r="1250" spans="1:12">
      <c r="A1250" s="26" t="s">
        <v>66</v>
      </c>
      <c r="B1250" s="17" t="str">
        <f t="shared" si="58"/>
        <v>Bond fund</v>
      </c>
      <c r="C1250" s="20">
        <v>20819725.672</v>
      </c>
      <c r="D1250" s="18">
        <v>14245068625</v>
      </c>
      <c r="E1250" s="18">
        <v>776315</v>
      </c>
      <c r="F1250" s="18">
        <v>-0.1028</v>
      </c>
      <c r="G1250" s="17">
        <f>IF(D1250=0,"",C1250/D1250)</f>
        <v>0.00146153916278518</v>
      </c>
      <c r="H1250" s="17" t="str">
        <f>IF(MOD(ROW()-2,12)=0,"",(D1250/E1250)/(D1249/E1249)-1)</f>
        <v/>
      </c>
      <c r="I1250" s="13" t="str">
        <f ca="1" t="array" ref="I1250">IF(MOD(ROW()-1,12)=0,IFERROR(PRODUCT(1+OFFSET(G1250,-11,0,12,1))-1,""),"")</f>
        <v/>
      </c>
      <c r="J1250" s="30">
        <v>43861</v>
      </c>
      <c r="K1250" s="13" t="str">
        <f t="shared" si="59"/>
        <v>January</v>
      </c>
      <c r="L1250" s="13">
        <f t="shared" si="60"/>
        <v>2020</v>
      </c>
    </row>
    <row r="1251" spans="1:12">
      <c r="A1251" s="25" t="s">
        <v>66</v>
      </c>
      <c r="B1251" s="15" t="str">
        <f t="shared" si="58"/>
        <v>Bond fund</v>
      </c>
      <c r="C1251" s="19">
        <v>21470231.65</v>
      </c>
      <c r="D1251" s="16">
        <v>16364823771.1</v>
      </c>
      <c r="E1251" s="16">
        <v>476336</v>
      </c>
      <c r="F1251" s="16">
        <v>-0.1028</v>
      </c>
      <c r="G1251" s="15">
        <f>IF(D1251=0,"",C1251/D1251)</f>
        <v>0.00131197451010234</v>
      </c>
      <c r="H1251" s="15">
        <f>IF(MOD(ROW()-2,12)=0,"",(D1251/E1251)/(D1250/E1250)-1)</f>
        <v>0.87228241972826</v>
      </c>
      <c r="I1251" s="13" t="str">
        <f ca="1" t="array" ref="I1251">IF(MOD(ROW()-1,12)=0,IFERROR(PRODUCT(1+OFFSET(G1251,-11,0,12,1))-1,""),"")</f>
        <v/>
      </c>
      <c r="J1251" s="29">
        <v>43889</v>
      </c>
      <c r="K1251" s="13" t="str">
        <f t="shared" si="59"/>
        <v>February</v>
      </c>
      <c r="L1251" s="13">
        <f t="shared" si="60"/>
        <v>2020</v>
      </c>
    </row>
    <row r="1252" spans="1:12">
      <c r="A1252" s="26" t="s">
        <v>66</v>
      </c>
      <c r="B1252" s="17" t="str">
        <f t="shared" si="58"/>
        <v>Bond fund</v>
      </c>
      <c r="C1252" s="20">
        <v>28169191</v>
      </c>
      <c r="D1252" s="18">
        <v>19043883179</v>
      </c>
      <c r="E1252" s="18">
        <v>459576</v>
      </c>
      <c r="F1252" s="18">
        <v>-0.1028</v>
      </c>
      <c r="G1252" s="17">
        <f>IF(D1252=0,"",C1252/D1252)</f>
        <v>0.00147917264221945</v>
      </c>
      <c r="H1252" s="17">
        <f>IF(MOD(ROW()-2,12)=0,"",(D1252/E1252)/(D1251/E1251)-1)</f>
        <v>0.206146998370729</v>
      </c>
      <c r="I1252" s="13" t="str">
        <f ca="1" t="array" ref="I1252">IF(MOD(ROW()-1,12)=0,IFERROR(PRODUCT(1+OFFSET(G1252,-11,0,12,1))-1,""),"")</f>
        <v/>
      </c>
      <c r="J1252" s="30">
        <v>43921</v>
      </c>
      <c r="K1252" s="13" t="str">
        <f t="shared" si="59"/>
        <v>March</v>
      </c>
      <c r="L1252" s="13">
        <f t="shared" si="60"/>
        <v>2020</v>
      </c>
    </row>
    <row r="1253" spans="1:12">
      <c r="A1253" s="25" t="s">
        <v>66</v>
      </c>
      <c r="B1253" s="15" t="str">
        <f t="shared" si="58"/>
        <v>Bond fund</v>
      </c>
      <c r="C1253" s="19">
        <v>26091636</v>
      </c>
      <c r="D1253" s="16">
        <v>19130498992</v>
      </c>
      <c r="E1253" s="16">
        <v>461971</v>
      </c>
      <c r="F1253" s="16">
        <v>-0.1028</v>
      </c>
      <c r="G1253" s="15">
        <f>IF(D1253=0,"",C1253/D1253)</f>
        <v>0.00136387639501254</v>
      </c>
      <c r="H1253" s="15">
        <f>IF(MOD(ROW()-2,12)=0,"",(D1253/E1253)/(D1252/E1252)-1)</f>
        <v>-0.000659665251904862</v>
      </c>
      <c r="I1253" s="13" t="str">
        <f ca="1" t="array" ref="I1253">IF(MOD(ROW()-1,12)=0,IFERROR(PRODUCT(1+OFFSET(G1253,-11,0,12,1))-1,""),"")</f>
        <v/>
      </c>
      <c r="J1253" s="29">
        <v>43951</v>
      </c>
      <c r="K1253" s="13" t="str">
        <f t="shared" si="59"/>
        <v>April</v>
      </c>
      <c r="L1253" s="13">
        <f t="shared" si="60"/>
        <v>2020</v>
      </c>
    </row>
    <row r="1254" spans="1:12">
      <c r="A1254" s="26" t="s">
        <v>66</v>
      </c>
      <c r="B1254" s="17" t="str">
        <f t="shared" si="58"/>
        <v>Bond fund</v>
      </c>
      <c r="C1254" s="20">
        <v>26900998</v>
      </c>
      <c r="D1254" s="18">
        <v>19606335258</v>
      </c>
      <c r="E1254" s="18">
        <v>456620</v>
      </c>
      <c r="F1254" s="18">
        <v>-0.1028</v>
      </c>
      <c r="G1254" s="17">
        <f>IF(D1254=0,"",C1254/D1254)</f>
        <v>0.00137205641166538</v>
      </c>
      <c r="H1254" s="17">
        <f>IF(MOD(ROW()-2,12)=0,"",(D1254/E1254)/(D1253/E1253)-1)</f>
        <v>0.0368833733345897</v>
      </c>
      <c r="I1254" s="13" t="str">
        <f ca="1" t="array" ref="I1254">IF(MOD(ROW()-1,12)=0,IFERROR(PRODUCT(1+OFFSET(G1254,-11,0,12,1))-1,""),"")</f>
        <v/>
      </c>
      <c r="J1254" s="30">
        <v>43982</v>
      </c>
      <c r="K1254" s="13" t="str">
        <f t="shared" si="59"/>
        <v>May</v>
      </c>
      <c r="L1254" s="13">
        <f t="shared" si="60"/>
        <v>2020</v>
      </c>
    </row>
    <row r="1255" spans="1:12">
      <c r="A1255" s="25" t="s">
        <v>66</v>
      </c>
      <c r="B1255" s="15" t="str">
        <f t="shared" si="58"/>
        <v>Bond fund</v>
      </c>
      <c r="C1255" s="19">
        <v>25602481</v>
      </c>
      <c r="D1255" s="16">
        <v>19598609858</v>
      </c>
      <c r="E1255" s="16">
        <v>469397</v>
      </c>
      <c r="F1255" s="16">
        <v>-0.1028</v>
      </c>
      <c r="G1255" s="15">
        <f>IF(D1255=0,"",C1255/D1255)</f>
        <v>0.00130634168369596</v>
      </c>
      <c r="H1255" s="15">
        <f>IF(MOD(ROW()-2,12)=0,"",(D1255/E1255)/(D1254/E1254)-1)</f>
        <v>-0.0276033294114121</v>
      </c>
      <c r="I1255" s="13" t="str">
        <f ca="1" t="array" ref="I1255">IF(MOD(ROW()-1,12)=0,IFERROR(PRODUCT(1+OFFSET(G1255,-11,0,12,1))-1,""),"")</f>
        <v/>
      </c>
      <c r="J1255" s="29">
        <v>44012</v>
      </c>
      <c r="K1255" s="13" t="str">
        <f t="shared" si="59"/>
        <v>June</v>
      </c>
      <c r="L1255" s="13">
        <f t="shared" si="60"/>
        <v>2020</v>
      </c>
    </row>
    <row r="1256" spans="1:12">
      <c r="A1256" s="26" t="s">
        <v>66</v>
      </c>
      <c r="B1256" s="17" t="str">
        <f t="shared" si="58"/>
        <v>Bond fund</v>
      </c>
      <c r="C1256" s="20">
        <v>28361243</v>
      </c>
      <c r="D1256" s="18">
        <v>20402217518</v>
      </c>
      <c r="E1256" s="18">
        <v>493083</v>
      </c>
      <c r="F1256" s="18">
        <v>-0.1028</v>
      </c>
      <c r="G1256" s="17">
        <f>IF(D1256=0,"",C1256/D1256)</f>
        <v>0.00139010590270288</v>
      </c>
      <c r="H1256" s="17">
        <f>IF(MOD(ROW()-2,12)=0,"",(D1256/E1256)/(D1255/E1255)-1)</f>
        <v>-0.00900289496718321</v>
      </c>
      <c r="I1256" s="13" t="str">
        <f ca="1" t="array" ref="I1256">IF(MOD(ROW()-1,12)=0,IFERROR(PRODUCT(1+OFFSET(G1256,-11,0,12,1))-1,""),"")</f>
        <v/>
      </c>
      <c r="J1256" s="30">
        <v>44043</v>
      </c>
      <c r="K1256" s="13" t="str">
        <f t="shared" si="59"/>
        <v>July</v>
      </c>
      <c r="L1256" s="13">
        <f t="shared" si="60"/>
        <v>2020</v>
      </c>
    </row>
    <row r="1257" spans="1:12">
      <c r="A1257" s="25" t="s">
        <v>66</v>
      </c>
      <c r="B1257" s="15" t="str">
        <f t="shared" si="58"/>
        <v>Bond fund</v>
      </c>
      <c r="C1257" s="19">
        <v>30432300</v>
      </c>
      <c r="D1257" s="16">
        <v>21674690420</v>
      </c>
      <c r="E1257" s="16">
        <v>487099</v>
      </c>
      <c r="F1257" s="16">
        <v>-0.1028</v>
      </c>
      <c r="G1257" s="15">
        <f>IF(D1257=0,"",C1257/D1257)</f>
        <v>0.00140404773541398</v>
      </c>
      <c r="H1257" s="15">
        <f>IF(MOD(ROW()-2,12)=0,"",(D1257/E1257)/(D1256/E1256)-1)</f>
        <v>0.0754205259017853</v>
      </c>
      <c r="I1257" s="13" t="str">
        <f ca="1" t="array" ref="I1257">IF(MOD(ROW()-1,12)=0,IFERROR(PRODUCT(1+OFFSET(G1257,-11,0,12,1))-1,""),"")</f>
        <v/>
      </c>
      <c r="J1257" s="29">
        <v>44074</v>
      </c>
      <c r="K1257" s="13" t="str">
        <f t="shared" si="59"/>
        <v>August</v>
      </c>
      <c r="L1257" s="13">
        <f t="shared" si="60"/>
        <v>2020</v>
      </c>
    </row>
    <row r="1258" spans="1:12">
      <c r="A1258" s="26" t="s">
        <v>66</v>
      </c>
      <c r="B1258" s="17" t="str">
        <f t="shared" si="58"/>
        <v>Bond fund</v>
      </c>
      <c r="C1258" s="20">
        <v>29866480</v>
      </c>
      <c r="D1258" s="18">
        <v>22844542460</v>
      </c>
      <c r="E1258" s="18">
        <v>517966</v>
      </c>
      <c r="F1258" s="18">
        <v>-0.1028</v>
      </c>
      <c r="G1258" s="17">
        <f>IF(D1258=0,"",C1258/D1258)</f>
        <v>0.00130737921550826</v>
      </c>
      <c r="H1258" s="17">
        <f>IF(MOD(ROW()-2,12)=0,"",(D1258/E1258)/(D1257/E1257)-1)</f>
        <v>-0.00883593974409835</v>
      </c>
      <c r="I1258" s="13" t="str">
        <f ca="1" t="array" ref="I1258">IF(MOD(ROW()-1,12)=0,IFERROR(PRODUCT(1+OFFSET(G1258,-11,0,12,1))-1,""),"")</f>
        <v/>
      </c>
      <c r="J1258" s="30">
        <v>44104</v>
      </c>
      <c r="K1258" s="13" t="str">
        <f t="shared" si="59"/>
        <v>September</v>
      </c>
      <c r="L1258" s="13">
        <f t="shared" si="60"/>
        <v>2020</v>
      </c>
    </row>
    <row r="1259" spans="1:12">
      <c r="A1259" s="25" t="s">
        <v>66</v>
      </c>
      <c r="B1259" s="15" t="str">
        <f t="shared" si="58"/>
        <v>Bond fund</v>
      </c>
      <c r="C1259" s="19">
        <v>39379780</v>
      </c>
      <c r="D1259" s="16">
        <v>23077195180</v>
      </c>
      <c r="E1259" s="16">
        <v>523554</v>
      </c>
      <c r="F1259" s="16">
        <v>-0.1028</v>
      </c>
      <c r="G1259" s="15">
        <f>IF(D1259=0,"",C1259/D1259)</f>
        <v>0.00170643701250699</v>
      </c>
      <c r="H1259" s="15">
        <f>IF(MOD(ROW()-2,12)=0,"",(D1259/E1259)/(D1258/E1258)-1)</f>
        <v>-0.000597733640962606</v>
      </c>
      <c r="I1259" s="13" t="str">
        <f ca="1" t="array" ref="I1259">IF(MOD(ROW()-1,12)=0,IFERROR(PRODUCT(1+OFFSET(G1259,-11,0,12,1))-1,""),"")</f>
        <v/>
      </c>
      <c r="J1259" s="29">
        <v>44135</v>
      </c>
      <c r="K1259" s="13" t="str">
        <f t="shared" si="59"/>
        <v>October</v>
      </c>
      <c r="L1259" s="13">
        <f t="shared" si="60"/>
        <v>2020</v>
      </c>
    </row>
    <row r="1260" spans="1:12">
      <c r="A1260" s="26" t="s">
        <v>66</v>
      </c>
      <c r="B1260" s="17" t="str">
        <f t="shared" si="58"/>
        <v>Bond fund</v>
      </c>
      <c r="C1260" s="20">
        <v>90152720</v>
      </c>
      <c r="D1260" s="18">
        <v>22535308720</v>
      </c>
      <c r="E1260" s="18">
        <v>196827080</v>
      </c>
      <c r="F1260" s="18">
        <v>-0.1028</v>
      </c>
      <c r="G1260" s="17">
        <f>IF(D1260=0,"",C1260/D1260)</f>
        <v>0.00400050964999604</v>
      </c>
      <c r="H1260" s="17">
        <f>IF(MOD(ROW()-2,12)=0,"",(D1260/E1260)/(D1259/E1259)-1)</f>
        <v>-0.997402490640014</v>
      </c>
      <c r="I1260" s="13" t="str">
        <f ca="1" t="array" ref="I1260">IF(MOD(ROW()-1,12)=0,IFERROR(PRODUCT(1+OFFSET(G1260,-11,0,12,1))-1,""),"")</f>
        <v/>
      </c>
      <c r="J1260" s="30">
        <v>44165</v>
      </c>
      <c r="K1260" s="13" t="str">
        <f t="shared" si="59"/>
        <v>November</v>
      </c>
      <c r="L1260" s="13">
        <f t="shared" si="60"/>
        <v>2020</v>
      </c>
    </row>
    <row r="1261" spans="1:12">
      <c r="A1261" s="25" t="s">
        <v>66</v>
      </c>
      <c r="B1261" s="15" t="str">
        <f t="shared" si="58"/>
        <v>Bond fund</v>
      </c>
      <c r="C1261" s="19">
        <v>38852720</v>
      </c>
      <c r="D1261" s="16">
        <v>28349936860</v>
      </c>
      <c r="E1261" s="16">
        <v>234666720</v>
      </c>
      <c r="F1261" s="16">
        <v>-0.1028</v>
      </c>
      <c r="G1261" s="15">
        <f>IF(D1261=0,"",C1261/D1261)</f>
        <v>0.00137046936618821</v>
      </c>
      <c r="H1261" s="15">
        <f>IF(MOD(ROW()-2,12)=0,"",(D1261/E1261)/(D1260/E1260)-1)</f>
        <v>0.0551687739051325</v>
      </c>
      <c r="I1261" s="13">
        <f ca="1" t="array" ref="I1261">IF(MOD(ROW()-1,12)=0,IFERROR(PRODUCT(1+OFFSET(G1261,-11,0,12,1))-1,""),"")</f>
        <v>0.0196454720844015</v>
      </c>
      <c r="J1261" s="29">
        <v>44196</v>
      </c>
      <c r="K1261" s="13" t="str">
        <f t="shared" si="59"/>
        <v>December</v>
      </c>
      <c r="L1261" s="13">
        <f t="shared" si="60"/>
        <v>2020</v>
      </c>
    </row>
    <row r="1262" spans="1:12">
      <c r="A1262" s="27" t="s">
        <v>67</v>
      </c>
      <c r="B1262" s="21" t="str">
        <f t="shared" si="58"/>
        <v>Ethical fund</v>
      </c>
      <c r="C1262" s="18">
        <v>328196.77</v>
      </c>
      <c r="D1262" s="18">
        <v>226072442.14</v>
      </c>
      <c r="E1262" s="18">
        <v>2119190.75</v>
      </c>
      <c r="F1262" s="18">
        <v>0.2049</v>
      </c>
      <c r="G1262" s="18">
        <f>IF(D1262=0,"",C1262/D1262)</f>
        <v>0.00145173275828443</v>
      </c>
      <c r="H1262" s="18" t="str">
        <f>IF(MOD(ROW()-2,12)=0,"",(D1262/E1262)/(D1261/E1261)-1)</f>
        <v/>
      </c>
      <c r="I1262" t="str">
        <f ca="1" t="array" ref="I1262">IF(MOD(ROW()-1,12)=0,IFERROR(PRODUCT(1+OFFSET(G1262,-11,0,12,1))-1,""),"")</f>
        <v/>
      </c>
      <c r="J1262" s="30">
        <v>43466</v>
      </c>
      <c r="K1262" s="13" t="str">
        <f t="shared" si="59"/>
        <v>January</v>
      </c>
      <c r="L1262" s="13">
        <f t="shared" si="60"/>
        <v>2019</v>
      </c>
    </row>
    <row r="1263" spans="1:12">
      <c r="A1263" s="28" t="s">
        <v>67</v>
      </c>
      <c r="B1263" s="22" t="str">
        <f t="shared" si="58"/>
        <v>Ethical fund</v>
      </c>
      <c r="C1263" s="16">
        <v>299429.2</v>
      </c>
      <c r="D1263" s="16">
        <v>226072442.13</v>
      </c>
      <c r="E1263" s="16">
        <v>2118260</v>
      </c>
      <c r="F1263" s="16">
        <v>0.2049</v>
      </c>
      <c r="G1263" s="16">
        <f>IF(D1263=0,"",C1263/D1263)</f>
        <v>0.00132448341416075</v>
      </c>
      <c r="H1263" s="16">
        <f>IF(MOD(ROW()-2,12)=0,"",(D1263/E1263)/(D1262/E1262)-1)</f>
        <v>0.000439393609028338</v>
      </c>
      <c r="I1263" t="str">
        <f ca="1" t="array" ref="I1263">IF(MOD(ROW()-1,12)=0,IFERROR(PRODUCT(1+OFFSET(G1263,-11,0,12,1))-1,""),"")</f>
        <v/>
      </c>
      <c r="J1263" s="29">
        <v>43497</v>
      </c>
      <c r="K1263" s="13" t="str">
        <f t="shared" si="59"/>
        <v>February</v>
      </c>
      <c r="L1263" s="13">
        <f t="shared" si="60"/>
        <v>2019</v>
      </c>
    </row>
    <row r="1264" spans="1:12">
      <c r="A1264" s="27" t="s">
        <v>67</v>
      </c>
      <c r="B1264" s="21" t="str">
        <f t="shared" si="58"/>
        <v>Ethical fund</v>
      </c>
      <c r="C1264" s="18">
        <v>332849.49</v>
      </c>
      <c r="D1264" s="18">
        <v>232084935.65</v>
      </c>
      <c r="E1264" s="18">
        <v>2118260</v>
      </c>
      <c r="F1264" s="18">
        <v>0.2049</v>
      </c>
      <c r="G1264" s="18">
        <f>IF(D1264=0,"",C1264/D1264)</f>
        <v>0.00143417102479223</v>
      </c>
      <c r="H1264" s="18">
        <f>IF(MOD(ROW()-2,12)=0,"",(D1264/E1264)/(D1263/E1263)-1)</f>
        <v>0.026595428719006</v>
      </c>
      <c r="I1264" t="str">
        <f ca="1" t="array" ref="I1264">IF(MOD(ROW()-1,12)=0,IFERROR(PRODUCT(1+OFFSET(G1264,-11,0,12,1))-1,""),"")</f>
        <v/>
      </c>
      <c r="J1264" s="30">
        <v>43525</v>
      </c>
      <c r="K1264" s="13" t="str">
        <f t="shared" si="59"/>
        <v>March</v>
      </c>
      <c r="L1264" s="13">
        <f t="shared" si="60"/>
        <v>2019</v>
      </c>
    </row>
    <row r="1265" spans="1:12">
      <c r="A1265" s="28" t="s">
        <v>67</v>
      </c>
      <c r="B1265" s="22" t="str">
        <f t="shared" si="58"/>
        <v>Ethical fund</v>
      </c>
      <c r="C1265" s="16">
        <v>326100.63</v>
      </c>
      <c r="D1265" s="16">
        <v>230945641.02</v>
      </c>
      <c r="E1265" s="16">
        <v>2118260</v>
      </c>
      <c r="F1265" s="16">
        <v>0.2049</v>
      </c>
      <c r="G1265" s="16">
        <f>IF(D1265=0,"",C1265/D1265)</f>
        <v>0.00141202331665467</v>
      </c>
      <c r="H1265" s="16">
        <f>IF(MOD(ROW()-2,12)=0,"",(D1265/E1265)/(D1264/E1264)-1)</f>
        <v>-0.00490895553737336</v>
      </c>
      <c r="I1265" t="str">
        <f ca="1" t="array" ref="I1265">IF(MOD(ROW()-1,12)=0,IFERROR(PRODUCT(1+OFFSET(G1265,-11,0,12,1))-1,""),"")</f>
        <v/>
      </c>
      <c r="J1265" s="29">
        <v>43556</v>
      </c>
      <c r="K1265" s="13" t="str">
        <f t="shared" si="59"/>
        <v>April</v>
      </c>
      <c r="L1265" s="13">
        <f t="shared" si="60"/>
        <v>2019</v>
      </c>
    </row>
    <row r="1266" spans="1:12">
      <c r="A1266" s="27" t="s">
        <v>67</v>
      </c>
      <c r="B1266" s="21" t="str">
        <f t="shared" si="58"/>
        <v>Ethical fund</v>
      </c>
      <c r="C1266" s="18">
        <v>328597.74</v>
      </c>
      <c r="D1266" s="18">
        <v>224429687.07</v>
      </c>
      <c r="E1266" s="18">
        <v>2081665.9</v>
      </c>
      <c r="F1266" s="18">
        <v>0.2049</v>
      </c>
      <c r="G1266" s="18">
        <f>IF(D1266=0,"",C1266/D1266)</f>
        <v>0.00146414560520021</v>
      </c>
      <c r="H1266" s="18">
        <f>IF(MOD(ROW()-2,12)=0,"",(D1266/E1266)/(D1265/E1265)-1)</f>
        <v>-0.0111309790776808</v>
      </c>
      <c r="I1266" t="str">
        <f ca="1" t="array" ref="I1266">IF(MOD(ROW()-1,12)=0,IFERROR(PRODUCT(1+OFFSET(G1266,-11,0,12,1))-1,""),"")</f>
        <v/>
      </c>
      <c r="J1266" s="30">
        <v>43586</v>
      </c>
      <c r="K1266" s="13" t="str">
        <f t="shared" si="59"/>
        <v>May</v>
      </c>
      <c r="L1266" s="13">
        <f t="shared" si="60"/>
        <v>2019</v>
      </c>
    </row>
    <row r="1267" spans="1:12">
      <c r="A1267" s="28" t="s">
        <v>67</v>
      </c>
      <c r="B1267" s="22" t="str">
        <f t="shared" si="58"/>
        <v>Ethical fund</v>
      </c>
      <c r="C1267" s="16">
        <v>317212.19</v>
      </c>
      <c r="D1267" s="16">
        <v>225999367.44</v>
      </c>
      <c r="E1267" s="16">
        <v>2081665.9</v>
      </c>
      <c r="F1267" s="16">
        <v>0.2049</v>
      </c>
      <c r="G1267" s="16">
        <f>IF(D1267=0,"",C1267/D1267)</f>
        <v>0.00140359768964493</v>
      </c>
      <c r="H1267" s="16">
        <f>IF(MOD(ROW()-2,12)=0,"",(D1267/E1267)/(D1266/E1266)-1)</f>
        <v>0.00699408527674139</v>
      </c>
      <c r="I1267" t="str">
        <f ca="1" t="array" ref="I1267">IF(MOD(ROW()-1,12)=0,IFERROR(PRODUCT(1+OFFSET(G1267,-11,0,12,1))-1,""),"")</f>
        <v/>
      </c>
      <c r="J1267" s="29">
        <v>43617</v>
      </c>
      <c r="K1267" s="13" t="str">
        <f t="shared" si="59"/>
        <v>June</v>
      </c>
      <c r="L1267" s="13">
        <f t="shared" si="60"/>
        <v>2019</v>
      </c>
    </row>
    <row r="1268" spans="1:12">
      <c r="A1268" s="27" t="s">
        <v>67</v>
      </c>
      <c r="B1268" s="21" t="str">
        <f t="shared" si="58"/>
        <v>Ethical fund</v>
      </c>
      <c r="C1268" s="18">
        <v>326428.9</v>
      </c>
      <c r="D1268" s="18">
        <v>220805980.03</v>
      </c>
      <c r="E1268" s="18">
        <v>2031300.84</v>
      </c>
      <c r="F1268" s="18">
        <v>0.2049</v>
      </c>
      <c r="G1268" s="18">
        <f>IF(D1268=0,"",C1268/D1268)</f>
        <v>0.00147835171835314</v>
      </c>
      <c r="H1268" s="18">
        <f>IF(MOD(ROW()-2,12)=0,"",(D1268/E1268)/(D1267/E1267)-1)</f>
        <v>0.00124506253163204</v>
      </c>
      <c r="I1268" t="str">
        <f ca="1" t="array" ref="I1268">IF(MOD(ROW()-1,12)=0,IFERROR(PRODUCT(1+OFFSET(G1268,-11,0,12,1))-1,""),"")</f>
        <v/>
      </c>
      <c r="J1268" s="30">
        <v>43647</v>
      </c>
      <c r="K1268" s="13" t="str">
        <f t="shared" si="59"/>
        <v>July</v>
      </c>
      <c r="L1268" s="13">
        <f t="shared" si="60"/>
        <v>2019</v>
      </c>
    </row>
    <row r="1269" spans="1:12">
      <c r="A1269" s="28" t="s">
        <v>67</v>
      </c>
      <c r="B1269" s="22" t="str">
        <f t="shared" si="58"/>
        <v>Ethical fund</v>
      </c>
      <c r="C1269" s="16">
        <v>311922.76</v>
      </c>
      <c r="D1269" s="16">
        <v>219361163.82</v>
      </c>
      <c r="E1269" s="16">
        <v>2031300.84</v>
      </c>
      <c r="F1269" s="16">
        <v>0.2049</v>
      </c>
      <c r="G1269" s="16">
        <f>IF(D1269=0,"",C1269/D1269)</f>
        <v>0.00142195981534796</v>
      </c>
      <c r="H1269" s="16">
        <f>IF(MOD(ROW()-2,12)=0,"",(D1269/E1269)/(D1268/E1268)-1)</f>
        <v>-0.006543374458444</v>
      </c>
      <c r="I1269" t="str">
        <f ca="1" t="array" ref="I1269">IF(MOD(ROW()-1,12)=0,IFERROR(PRODUCT(1+OFFSET(G1269,-11,0,12,1))-1,""),"")</f>
        <v/>
      </c>
      <c r="J1269" s="29">
        <v>43678</v>
      </c>
      <c r="K1269" s="13" t="str">
        <f t="shared" si="59"/>
        <v>August</v>
      </c>
      <c r="L1269" s="13">
        <f t="shared" si="60"/>
        <v>2019</v>
      </c>
    </row>
    <row r="1270" spans="1:12">
      <c r="A1270" s="27" t="s">
        <v>67</v>
      </c>
      <c r="B1270" s="21" t="str">
        <f t="shared" si="58"/>
        <v>Ethical fund</v>
      </c>
      <c r="C1270" s="18">
        <v>305363.6</v>
      </c>
      <c r="D1270" s="18">
        <v>226434963.25</v>
      </c>
      <c r="E1270" s="18">
        <v>2031757.92</v>
      </c>
      <c r="F1270" s="18">
        <v>0.2049</v>
      </c>
      <c r="G1270" s="18">
        <f>IF(D1270=0,"",C1270/D1270)</f>
        <v>0.0013485708903658</v>
      </c>
      <c r="H1270" s="18">
        <f>IF(MOD(ROW()-2,12)=0,"",(D1270/E1270)/(D1269/E1269)-1)</f>
        <v>0.0320150510891213</v>
      </c>
      <c r="I1270" t="str">
        <f ca="1" t="array" ref="I1270">IF(MOD(ROW()-1,12)=0,IFERROR(PRODUCT(1+OFFSET(G1270,-11,0,12,1))-1,""),"")</f>
        <v/>
      </c>
      <c r="J1270" s="30">
        <v>43709</v>
      </c>
      <c r="K1270" s="13" t="str">
        <f t="shared" si="59"/>
        <v>September</v>
      </c>
      <c r="L1270" s="13">
        <f t="shared" si="60"/>
        <v>2019</v>
      </c>
    </row>
    <row r="1271" spans="1:12">
      <c r="A1271" s="28" t="s">
        <v>67</v>
      </c>
      <c r="B1271" s="22" t="str">
        <f t="shared" si="58"/>
        <v>Ethical fund</v>
      </c>
      <c r="C1271" s="16">
        <v>327912.93</v>
      </c>
      <c r="D1271" s="16">
        <v>224750722</v>
      </c>
      <c r="E1271" s="16">
        <v>2011856.55</v>
      </c>
      <c r="F1271" s="16">
        <v>0.2049</v>
      </c>
      <c r="G1271" s="16">
        <f>IF(D1271=0,"",C1271/D1271)</f>
        <v>0.00145900723736051</v>
      </c>
      <c r="H1271" s="16">
        <f>IF(MOD(ROW()-2,12)=0,"",(D1271/E1271)/(D1270/E1270)-1)</f>
        <v>0.00238038499323379</v>
      </c>
      <c r="I1271" t="str">
        <f ca="1" t="array" ref="I1271">IF(MOD(ROW()-1,12)=0,IFERROR(PRODUCT(1+OFFSET(G1271,-11,0,12,1))-1,""),"")</f>
        <v/>
      </c>
      <c r="J1271" s="29">
        <v>43739</v>
      </c>
      <c r="K1271" s="13" t="str">
        <f t="shared" si="59"/>
        <v>October</v>
      </c>
      <c r="L1271" s="13">
        <f t="shared" si="60"/>
        <v>2019</v>
      </c>
    </row>
    <row r="1272" spans="1:12">
      <c r="A1272" s="27" t="s">
        <v>67</v>
      </c>
      <c r="B1272" s="21" t="str">
        <f t="shared" si="58"/>
        <v>Ethical fund</v>
      </c>
      <c r="C1272" s="18">
        <v>307313.33</v>
      </c>
      <c r="D1272" s="18">
        <v>234438708.3</v>
      </c>
      <c r="E1272" s="18">
        <v>2011856.55</v>
      </c>
      <c r="F1272" s="18">
        <v>0.2049</v>
      </c>
      <c r="G1272" s="18">
        <f>IF(D1272=0,"",C1272/D1272)</f>
        <v>0.00131084722411431</v>
      </c>
      <c r="H1272" s="18">
        <f>IF(MOD(ROW()-2,12)=0,"",(D1272/E1272)/(D1271/E1271)-1)</f>
        <v>0.0431054735388126</v>
      </c>
      <c r="I1272" t="str">
        <f ca="1" t="array" ref="I1272">IF(MOD(ROW()-1,12)=0,IFERROR(PRODUCT(1+OFFSET(G1272,-11,0,12,1))-1,""),"")</f>
        <v/>
      </c>
      <c r="J1272" s="30">
        <v>43770</v>
      </c>
      <c r="K1272" s="13" t="str">
        <f t="shared" si="59"/>
        <v>November</v>
      </c>
      <c r="L1272" s="13">
        <f t="shared" si="60"/>
        <v>2019</v>
      </c>
    </row>
    <row r="1273" spans="1:12">
      <c r="A1273" s="28" t="s">
        <v>67</v>
      </c>
      <c r="B1273" s="22" t="str">
        <f t="shared" si="58"/>
        <v>Ethical fund</v>
      </c>
      <c r="C1273" s="16">
        <v>335043.45</v>
      </c>
      <c r="D1273" s="16">
        <v>234764154.41</v>
      </c>
      <c r="E1273" s="16">
        <v>2011856.55</v>
      </c>
      <c r="F1273" s="16">
        <v>0.2049</v>
      </c>
      <c r="G1273" s="16">
        <f>IF(D1273=0,"",C1273/D1273)</f>
        <v>0.0014271490928503</v>
      </c>
      <c r="H1273" s="16">
        <f>IF(MOD(ROW()-2,12)=0,"",(D1273/E1273)/(D1272/E1272)-1)</f>
        <v>0.00138819272789847</v>
      </c>
      <c r="I1273">
        <f ca="1" t="array" ref="I1273">IF(MOD(ROW()-1,12)=0,IFERROR(PRODUCT(1+OFFSET(G1273,-11,0,12,1))-1,""),"")</f>
        <v>0.0170681066198874</v>
      </c>
      <c r="J1273" s="29">
        <v>43800</v>
      </c>
      <c r="K1273" s="13" t="str">
        <f t="shared" si="59"/>
        <v>December</v>
      </c>
      <c r="L1273" s="13">
        <f t="shared" si="60"/>
        <v>2019</v>
      </c>
    </row>
    <row r="1274" spans="1:12">
      <c r="A1274" s="26" t="s">
        <v>67</v>
      </c>
      <c r="B1274" s="17" t="str">
        <f t="shared" si="58"/>
        <v>Ethical fund</v>
      </c>
      <c r="C1274" s="20">
        <v>340980.26</v>
      </c>
      <c r="D1274" s="18">
        <v>239412040.56</v>
      </c>
      <c r="E1274" s="18">
        <v>2010399.47</v>
      </c>
      <c r="F1274" s="18">
        <v>-0.1028</v>
      </c>
      <c r="G1274" s="17">
        <f>IF(D1274=0,"",C1274/D1274)</f>
        <v>0.00142424023120318</v>
      </c>
      <c r="H1274" s="17" t="str">
        <f>IF(MOD(ROW()-2,12)=0,"",(D1274/E1274)/(D1273/E1273)-1)</f>
        <v/>
      </c>
      <c r="I1274" s="13" t="str">
        <f ca="1" t="array" ref="I1274">IF(MOD(ROW()-1,12)=0,IFERROR(PRODUCT(1+OFFSET(G1274,-11,0,12,1))-1,""),"")</f>
        <v/>
      </c>
      <c r="J1274" s="30">
        <v>43861</v>
      </c>
      <c r="K1274" s="13" t="str">
        <f t="shared" si="59"/>
        <v>January</v>
      </c>
      <c r="L1274" s="13">
        <f t="shared" si="60"/>
        <v>2020</v>
      </c>
    </row>
    <row r="1275" spans="1:12">
      <c r="A1275" s="25" t="s">
        <v>67</v>
      </c>
      <c r="B1275" s="15" t="str">
        <f t="shared" si="58"/>
        <v>Ethical fund</v>
      </c>
      <c r="C1275" s="19">
        <v>318902.5</v>
      </c>
      <c r="D1275" s="16">
        <v>234678560.89</v>
      </c>
      <c r="E1275" s="16">
        <v>2010399.47</v>
      </c>
      <c r="F1275" s="16">
        <v>-0.1028</v>
      </c>
      <c r="G1275" s="15">
        <f>IF(D1275=0,"",C1275/D1275)</f>
        <v>0.00135889064084332</v>
      </c>
      <c r="H1275" s="15">
        <f>IF(MOD(ROW()-2,12)=0,"",(D1275/E1275)/(D1274/E1274)-1)</f>
        <v>-0.0197712682241381</v>
      </c>
      <c r="I1275" s="13" t="str">
        <f ca="1" t="array" ref="I1275">IF(MOD(ROW()-1,12)=0,IFERROR(PRODUCT(1+OFFSET(G1275,-11,0,12,1))-1,""),"")</f>
        <v/>
      </c>
      <c r="J1275" s="29">
        <v>43889</v>
      </c>
      <c r="K1275" s="13" t="str">
        <f t="shared" si="59"/>
        <v>February</v>
      </c>
      <c r="L1275" s="13">
        <f t="shared" si="60"/>
        <v>2020</v>
      </c>
    </row>
    <row r="1276" spans="1:12">
      <c r="A1276" s="26" t="s">
        <v>67</v>
      </c>
      <c r="B1276" s="17" t="str">
        <f t="shared" si="58"/>
        <v>Ethical fund</v>
      </c>
      <c r="C1276" s="20">
        <v>333659.05</v>
      </c>
      <c r="D1276" s="18">
        <v>230873604.46</v>
      </c>
      <c r="E1276" s="18">
        <v>2009399.47</v>
      </c>
      <c r="F1276" s="18">
        <v>-0.1028</v>
      </c>
      <c r="G1276" s="17">
        <f>IF(D1276=0,"",C1276/D1276)</f>
        <v>0.00144520223860328</v>
      </c>
      <c r="H1276" s="17">
        <f>IF(MOD(ROW()-2,12)=0,"",(D1276/E1276)/(D1275/E1275)-1)</f>
        <v>-0.0157238888732356</v>
      </c>
      <c r="I1276" s="13" t="str">
        <f ca="1" t="array" ref="I1276">IF(MOD(ROW()-1,12)=0,IFERROR(PRODUCT(1+OFFSET(G1276,-11,0,12,1))-1,""),"")</f>
        <v/>
      </c>
      <c r="J1276" s="30">
        <v>43921</v>
      </c>
      <c r="K1276" s="13" t="str">
        <f t="shared" si="59"/>
        <v>March</v>
      </c>
      <c r="L1276" s="13">
        <f t="shared" si="60"/>
        <v>2020</v>
      </c>
    </row>
    <row r="1277" spans="1:12">
      <c r="A1277" s="25" t="s">
        <v>67</v>
      </c>
      <c r="B1277" s="15" t="str">
        <f t="shared" si="58"/>
        <v>Ethical fund</v>
      </c>
      <c r="C1277" s="19">
        <v>305782.7</v>
      </c>
      <c r="D1277" s="16">
        <v>237941540.8</v>
      </c>
      <c r="E1277" s="16">
        <v>2009399.47</v>
      </c>
      <c r="F1277" s="16">
        <v>-0.1028</v>
      </c>
      <c r="G1277" s="15">
        <f>IF(D1277=0,"",C1277/D1277)</f>
        <v>0.00128511691977746</v>
      </c>
      <c r="H1277" s="15">
        <f>IF(MOD(ROW()-2,12)=0,"",(D1277/E1277)/(D1276/E1276)-1)</f>
        <v>0.030613877911819</v>
      </c>
      <c r="I1277" s="13" t="str">
        <f ca="1" t="array" ref="I1277">IF(MOD(ROW()-1,12)=0,IFERROR(PRODUCT(1+OFFSET(G1277,-11,0,12,1))-1,""),"")</f>
        <v/>
      </c>
      <c r="J1277" s="29">
        <v>43951</v>
      </c>
      <c r="K1277" s="13" t="str">
        <f t="shared" si="59"/>
        <v>April</v>
      </c>
      <c r="L1277" s="13">
        <f t="shared" si="60"/>
        <v>2020</v>
      </c>
    </row>
    <row r="1278" spans="1:12">
      <c r="A1278" s="26" t="s">
        <v>67</v>
      </c>
      <c r="B1278" s="17" t="str">
        <f t="shared" si="58"/>
        <v>Ethical fund</v>
      </c>
      <c r="C1278" s="20">
        <v>319465.15</v>
      </c>
      <c r="D1278" s="18">
        <v>241246429.2</v>
      </c>
      <c r="E1278" s="18">
        <v>2009899.47</v>
      </c>
      <c r="F1278" s="18">
        <v>-0.1028</v>
      </c>
      <c r="G1278" s="17">
        <f>IF(D1278=0,"",C1278/D1278)</f>
        <v>0.00132422747586102</v>
      </c>
      <c r="H1278" s="17">
        <f>IF(MOD(ROW()-2,12)=0,"",(D1278/E1278)/(D1277/E1277)-1)</f>
        <v>0.0136372734156238</v>
      </c>
      <c r="I1278" s="13" t="str">
        <f ca="1" t="array" ref="I1278">IF(MOD(ROW()-1,12)=0,IFERROR(PRODUCT(1+OFFSET(G1278,-11,0,12,1))-1,""),"")</f>
        <v/>
      </c>
      <c r="J1278" s="30">
        <v>43982</v>
      </c>
      <c r="K1278" s="13" t="str">
        <f t="shared" si="59"/>
        <v>May</v>
      </c>
      <c r="L1278" s="13">
        <f t="shared" si="60"/>
        <v>2020</v>
      </c>
    </row>
    <row r="1279" spans="1:12">
      <c r="A1279" s="25" t="s">
        <v>67</v>
      </c>
      <c r="B1279" s="15" t="str">
        <f t="shared" si="58"/>
        <v>Ethical fund</v>
      </c>
      <c r="C1279" s="19">
        <v>310466.16</v>
      </c>
      <c r="D1279" s="16">
        <v>240258678.66</v>
      </c>
      <c r="E1279" s="16">
        <v>2009899.47</v>
      </c>
      <c r="F1279" s="16">
        <v>-0.1028</v>
      </c>
      <c r="G1279" s="15">
        <f>IF(D1279=0,"",C1279/D1279)</f>
        <v>0.00129221621350608</v>
      </c>
      <c r="H1279" s="15">
        <f>IF(MOD(ROW()-2,12)=0,"",(D1279/E1279)/(D1278/E1278)-1)</f>
        <v>-0.00409436335814573</v>
      </c>
      <c r="I1279" s="13" t="str">
        <f ca="1" t="array" ref="I1279">IF(MOD(ROW()-1,12)=0,IFERROR(PRODUCT(1+OFFSET(G1279,-11,0,12,1))-1,""),"")</f>
        <v/>
      </c>
      <c r="J1279" s="29">
        <v>44012</v>
      </c>
      <c r="K1279" s="13" t="str">
        <f t="shared" si="59"/>
        <v>June</v>
      </c>
      <c r="L1279" s="13">
        <f t="shared" si="60"/>
        <v>2020</v>
      </c>
    </row>
    <row r="1280" spans="1:12">
      <c r="A1280" s="26" t="s">
        <v>67</v>
      </c>
      <c r="B1280" s="17" t="str">
        <f t="shared" si="58"/>
        <v>Ethical fund</v>
      </c>
      <c r="C1280" s="20">
        <v>318979.99</v>
      </c>
      <c r="D1280" s="18">
        <v>239643760.9</v>
      </c>
      <c r="E1280" s="18">
        <v>2009899.47</v>
      </c>
      <c r="F1280" s="18">
        <v>-0.1028</v>
      </c>
      <c r="G1280" s="17">
        <f>IF(D1280=0,"",C1280/D1280)</f>
        <v>0.00133105902195011</v>
      </c>
      <c r="H1280" s="17">
        <f>IF(MOD(ROW()-2,12)=0,"",(D1280/E1280)/(D1279/E1279)-1)</f>
        <v>-0.00255939874234556</v>
      </c>
      <c r="I1280" s="13" t="str">
        <f ca="1" t="array" ref="I1280">IF(MOD(ROW()-1,12)=0,IFERROR(PRODUCT(1+OFFSET(G1280,-11,0,12,1))-1,""),"")</f>
        <v/>
      </c>
      <c r="J1280" s="30">
        <v>44043</v>
      </c>
      <c r="K1280" s="13" t="str">
        <f t="shared" si="59"/>
        <v>July</v>
      </c>
      <c r="L1280" s="13">
        <f t="shared" si="60"/>
        <v>2020</v>
      </c>
    </row>
    <row r="1281" spans="1:12">
      <c r="A1281" s="25" t="s">
        <v>67</v>
      </c>
      <c r="B1281" s="15" t="str">
        <f t="shared" si="58"/>
        <v>Ethical fund</v>
      </c>
      <c r="C1281" s="19">
        <v>320011.22</v>
      </c>
      <c r="D1281" s="16">
        <v>240989131.78</v>
      </c>
      <c r="E1281" s="16">
        <v>2009899.47</v>
      </c>
      <c r="F1281" s="16">
        <v>-0.1028</v>
      </c>
      <c r="G1281" s="15">
        <f>IF(D1281=0,"",C1281/D1281)</f>
        <v>0.00132790726966119</v>
      </c>
      <c r="H1281" s="15">
        <f>IF(MOD(ROW()-2,12)=0,"",(D1281/E1281)/(D1280/E1280)-1)</f>
        <v>0.00561404509321406</v>
      </c>
      <c r="I1281" s="13" t="str">
        <f ca="1" t="array" ref="I1281">IF(MOD(ROW()-1,12)=0,IFERROR(PRODUCT(1+OFFSET(G1281,-11,0,12,1))-1,""),"")</f>
        <v/>
      </c>
      <c r="J1281" s="29">
        <v>44074</v>
      </c>
      <c r="K1281" s="13" t="str">
        <f t="shared" si="59"/>
        <v>August</v>
      </c>
      <c r="L1281" s="13">
        <f t="shared" si="60"/>
        <v>2020</v>
      </c>
    </row>
    <row r="1282" spans="1:12">
      <c r="A1282" s="26" t="s">
        <v>67</v>
      </c>
      <c r="B1282" s="17" t="str">
        <f t="shared" ref="B1282:B1345" si="61">IF(OR(ISNUMBER(SEARCH("money market",A1282)),ISNUMBER(SEARCH("mmf",A1282)),ISNUMBER(SEARCH("cash fund",A1282))),"Cash/Money Market Fund",IF(OR(ISNUMBER(SEARCH("bond",A1282)),ISNUMBER(SEARCH("debt",A1282))),"Bond fund",IF(ISNUMBER(SEARCH("equity",A1282)),"Equity fund",IF(ISNUMBER(SEARCH("growth",A1282)),"Growth fund",IF(ISNUMBER(SEARCH("infrastructural",A1282)),"Infrastructure fund",IF(ISNUMBER(SEARCH("income",A1282)),"Income fund",IF(ISNUMBER(SEARCH("fixed income",A1282)),"Fixed Income fund",IF(OR(ISNUMBER(SEARCH("real estate",A1282)),ISNUMBER(SEARCH("riet",A1282))),"Real Estate fund","Ethical fund"))))))))</f>
        <v>Ethical fund</v>
      </c>
      <c r="C1282" s="20">
        <v>310595.21</v>
      </c>
      <c r="D1282" s="18">
        <v>243555391.18</v>
      </c>
      <c r="E1282" s="18">
        <v>2009899.47</v>
      </c>
      <c r="F1282" s="18">
        <v>-0.1028</v>
      </c>
      <c r="G1282" s="17">
        <f>IF(D1282=0,"",C1282/D1282)</f>
        <v>0.00127525491632601</v>
      </c>
      <c r="H1282" s="17">
        <f>IF(MOD(ROW()-2,12)=0,"",(D1282/E1282)/(D1281/E1281)-1)</f>
        <v>0.0106488594777907</v>
      </c>
      <c r="I1282" s="13" t="str">
        <f ca="1" t="array" ref="I1282">IF(MOD(ROW()-1,12)=0,IFERROR(PRODUCT(1+OFFSET(G1282,-11,0,12,1))-1,""),"")</f>
        <v/>
      </c>
      <c r="J1282" s="30">
        <v>44104</v>
      </c>
      <c r="K1282" s="13" t="str">
        <f t="shared" ref="K1282:K1345" si="62">TEXT(J1282,"mmmm")</f>
        <v>September</v>
      </c>
      <c r="L1282" s="13">
        <f t="shared" ref="L1282:L1345" si="63">YEAR(J1282)</f>
        <v>2020</v>
      </c>
    </row>
    <row r="1283" spans="1:12">
      <c r="A1283" s="25" t="s">
        <v>67</v>
      </c>
      <c r="B1283" s="15" t="str">
        <f t="shared" si="61"/>
        <v>Ethical fund</v>
      </c>
      <c r="C1283" s="19">
        <v>325119.38</v>
      </c>
      <c r="D1283" s="16">
        <v>252993539.83</v>
      </c>
      <c r="E1283" s="16">
        <v>2009899.47</v>
      </c>
      <c r="F1283" s="16">
        <v>-0.1028</v>
      </c>
      <c r="G1283" s="15">
        <f>IF(D1283=0,"",C1283/D1283)</f>
        <v>0.00128508965176923</v>
      </c>
      <c r="H1283" s="15">
        <f>IF(MOD(ROW()-2,12)=0,"",(D1283/E1283)/(D1282/E1282)-1)</f>
        <v>0.0387515488951944</v>
      </c>
      <c r="I1283" s="13" t="str">
        <f ca="1" t="array" ref="I1283">IF(MOD(ROW()-1,12)=0,IFERROR(PRODUCT(1+OFFSET(G1283,-11,0,12,1))-1,""),"")</f>
        <v/>
      </c>
      <c r="J1283" s="29">
        <v>44135</v>
      </c>
      <c r="K1283" s="13" t="str">
        <f t="shared" si="62"/>
        <v>October</v>
      </c>
      <c r="L1283" s="13">
        <f t="shared" si="63"/>
        <v>2020</v>
      </c>
    </row>
    <row r="1284" spans="1:12">
      <c r="A1284" s="26" t="s">
        <v>67</v>
      </c>
      <c r="B1284" s="17" t="str">
        <f t="shared" si="61"/>
        <v>Ethical fund</v>
      </c>
      <c r="C1284" s="20">
        <v>322515.14</v>
      </c>
      <c r="D1284" s="18">
        <v>256947997.96</v>
      </c>
      <c r="E1284" s="18">
        <v>2009899.47</v>
      </c>
      <c r="F1284" s="18">
        <v>-0.1028</v>
      </c>
      <c r="G1284" s="17">
        <f>IF(D1284=0,"",C1284/D1284)</f>
        <v>0.00125517669941218</v>
      </c>
      <c r="H1284" s="17">
        <f>IF(MOD(ROW()-2,12)=0,"",(D1284/E1284)/(D1283/E1283)-1)</f>
        <v>0.0156306684062257</v>
      </c>
      <c r="I1284" s="13" t="str">
        <f ca="1" t="array" ref="I1284">IF(MOD(ROW()-1,12)=0,IFERROR(PRODUCT(1+OFFSET(G1284,-11,0,12,1))-1,""),"")</f>
        <v/>
      </c>
      <c r="J1284" s="30">
        <v>44165</v>
      </c>
      <c r="K1284" s="13" t="str">
        <f t="shared" si="62"/>
        <v>November</v>
      </c>
      <c r="L1284" s="13">
        <f t="shared" si="63"/>
        <v>2020</v>
      </c>
    </row>
    <row r="1285" spans="1:12">
      <c r="A1285" s="25" t="s">
        <v>67</v>
      </c>
      <c r="B1285" s="15" t="str">
        <f t="shared" si="61"/>
        <v>Ethical fund</v>
      </c>
      <c r="C1285" s="19">
        <v>336661.44</v>
      </c>
      <c r="D1285" s="16">
        <v>253310151.49</v>
      </c>
      <c r="E1285" s="16">
        <v>2009899.47</v>
      </c>
      <c r="F1285" s="16">
        <v>-0.1028</v>
      </c>
      <c r="G1285" s="15">
        <f>IF(D1285=0,"",C1285/D1285)</f>
        <v>0.00132904835443711</v>
      </c>
      <c r="H1285" s="15">
        <f>IF(MOD(ROW()-2,12)=0,"",(D1285/E1285)/(D1284/E1284)-1)</f>
        <v>-0.0141579093780926</v>
      </c>
      <c r="I1285" s="13">
        <f ca="1" t="array" ref="I1285">IF(MOD(ROW()-1,12)=0,IFERROR(PRODUCT(1+OFFSET(G1285,-11,0,12,1))-1,""),"")</f>
        <v>0.0160502864156074</v>
      </c>
      <c r="J1285" s="29">
        <v>44196</v>
      </c>
      <c r="K1285" s="13" t="str">
        <f t="shared" si="62"/>
        <v>December</v>
      </c>
      <c r="L1285" s="13">
        <f t="shared" si="63"/>
        <v>2020</v>
      </c>
    </row>
    <row r="1286" spans="1:12">
      <c r="A1286" s="27" t="s">
        <v>68</v>
      </c>
      <c r="B1286" s="21" t="str">
        <f t="shared" si="61"/>
        <v>Ethical fund</v>
      </c>
      <c r="C1286" s="18">
        <v>1770526.73</v>
      </c>
      <c r="D1286" s="18">
        <v>1057920823.52</v>
      </c>
      <c r="E1286" s="18">
        <v>745950</v>
      </c>
      <c r="F1286" s="18">
        <v>0.2049</v>
      </c>
      <c r="G1286" s="18">
        <f>IF(D1286=0,"",C1286/D1286)</f>
        <v>0.00167359096317715</v>
      </c>
      <c r="H1286" s="18" t="str">
        <f>IF(MOD(ROW()-2,12)=0,"",(D1286/E1286)/(D1285/E1285)-1)</f>
        <v/>
      </c>
      <c r="I1286" t="str">
        <f ca="1" t="array" ref="I1286">IF(MOD(ROW()-1,12)=0,IFERROR(PRODUCT(1+OFFSET(G1286,-11,0,12,1))-1,""),"")</f>
        <v/>
      </c>
      <c r="J1286" s="30">
        <v>43466</v>
      </c>
      <c r="K1286" s="13" t="str">
        <f t="shared" si="62"/>
        <v>January</v>
      </c>
      <c r="L1286" s="13">
        <f t="shared" si="63"/>
        <v>2019</v>
      </c>
    </row>
    <row r="1287" spans="1:12">
      <c r="A1287" s="28" t="s">
        <v>68</v>
      </c>
      <c r="B1287" s="22" t="str">
        <f t="shared" si="61"/>
        <v>Ethical fund</v>
      </c>
      <c r="C1287" s="16">
        <v>1787110.93</v>
      </c>
      <c r="D1287" s="16">
        <v>1067101367.57</v>
      </c>
      <c r="E1287" s="16">
        <v>745950</v>
      </c>
      <c r="F1287" s="16">
        <v>0.2049</v>
      </c>
      <c r="G1287" s="16">
        <f>IF(D1287=0,"",C1287/D1287)</f>
        <v>0.00167473398902075</v>
      </c>
      <c r="H1287" s="16">
        <f>IF(MOD(ROW()-2,12)=0,"",(D1287/E1287)/(D1286/E1286)-1)</f>
        <v>0.00867791222735725</v>
      </c>
      <c r="I1287" t="str">
        <f ca="1" t="array" ref="I1287">IF(MOD(ROW()-1,12)=0,IFERROR(PRODUCT(1+OFFSET(G1287,-11,0,12,1))-1,""),"")</f>
        <v/>
      </c>
      <c r="J1287" s="29">
        <v>43497</v>
      </c>
      <c r="K1287" s="13" t="str">
        <f t="shared" si="62"/>
        <v>February</v>
      </c>
      <c r="L1287" s="13">
        <f t="shared" si="63"/>
        <v>2019</v>
      </c>
    </row>
    <row r="1288" spans="1:12">
      <c r="A1288" s="27" t="s">
        <v>68</v>
      </c>
      <c r="B1288" s="21" t="str">
        <f t="shared" si="61"/>
        <v>Ethical fund</v>
      </c>
      <c r="C1288" s="18">
        <v>1803122.35</v>
      </c>
      <c r="D1288" s="18">
        <v>1091106053.01</v>
      </c>
      <c r="E1288" s="18">
        <v>745950</v>
      </c>
      <c r="F1288" s="18">
        <v>0.2049</v>
      </c>
      <c r="G1288" s="18">
        <f>IF(D1288=0,"",C1288/D1288)</f>
        <v>0.00165256378610107</v>
      </c>
      <c r="H1288" s="18">
        <f>IF(MOD(ROW()-2,12)=0,"",(D1288/E1288)/(D1287/E1287)-1)</f>
        <v>0.022495225073756</v>
      </c>
      <c r="I1288" t="str">
        <f ca="1" t="array" ref="I1288">IF(MOD(ROW()-1,12)=0,IFERROR(PRODUCT(1+OFFSET(G1288,-11,0,12,1))-1,""),"")</f>
        <v/>
      </c>
      <c r="J1288" s="30">
        <v>43525</v>
      </c>
      <c r="K1288" s="13" t="str">
        <f t="shared" si="62"/>
        <v>March</v>
      </c>
      <c r="L1288" s="13">
        <f t="shared" si="63"/>
        <v>2019</v>
      </c>
    </row>
    <row r="1289" spans="1:12">
      <c r="A1289" s="28" t="s">
        <v>68</v>
      </c>
      <c r="B1289" s="22" t="str">
        <f t="shared" si="61"/>
        <v>Ethical fund</v>
      </c>
      <c r="C1289" s="16">
        <v>1762951.78</v>
      </c>
      <c r="D1289" s="16">
        <v>1065843665.86</v>
      </c>
      <c r="E1289" s="16">
        <v>745950</v>
      </c>
      <c r="F1289" s="16">
        <v>0.2049</v>
      </c>
      <c r="G1289" s="16">
        <f>IF(D1289=0,"",C1289/D1289)</f>
        <v>0.00165404349293339</v>
      </c>
      <c r="H1289" s="16">
        <f>IF(MOD(ROW()-2,12)=0,"",(D1289/E1289)/(D1288/E1288)-1)</f>
        <v>-0.0231530079778307</v>
      </c>
      <c r="I1289" t="str">
        <f ca="1" t="array" ref="I1289">IF(MOD(ROW()-1,12)=0,IFERROR(PRODUCT(1+OFFSET(G1289,-11,0,12,1))-1,""),"")</f>
        <v/>
      </c>
      <c r="J1289" s="29">
        <v>43556</v>
      </c>
      <c r="K1289" s="13" t="str">
        <f t="shared" si="62"/>
        <v>April</v>
      </c>
      <c r="L1289" s="13">
        <f t="shared" si="63"/>
        <v>2019</v>
      </c>
    </row>
    <row r="1290" spans="1:12">
      <c r="A1290" s="27" t="s">
        <v>68</v>
      </c>
      <c r="B1290" s="21" t="str">
        <f t="shared" si="61"/>
        <v>Ethical fund</v>
      </c>
      <c r="C1290" s="18">
        <v>1773839.25</v>
      </c>
      <c r="D1290" s="18">
        <v>1073745758.09</v>
      </c>
      <c r="E1290" s="18">
        <v>745950</v>
      </c>
      <c r="F1290" s="18">
        <v>0.2049</v>
      </c>
      <c r="G1290" s="18">
        <f>IF(D1290=0,"",C1290/D1290)</f>
        <v>0.0016520104844515</v>
      </c>
      <c r="H1290" s="18">
        <f>IF(MOD(ROW()-2,12)=0,"",(D1290/E1290)/(D1289/E1289)-1)</f>
        <v>0.00741393178297289</v>
      </c>
      <c r="I1290" t="str">
        <f ca="1" t="array" ref="I1290">IF(MOD(ROW()-1,12)=0,IFERROR(PRODUCT(1+OFFSET(G1290,-11,0,12,1))-1,""),"")</f>
        <v/>
      </c>
      <c r="J1290" s="30">
        <v>43586</v>
      </c>
      <c r="K1290" s="13" t="str">
        <f t="shared" si="62"/>
        <v>May</v>
      </c>
      <c r="L1290" s="13">
        <f t="shared" si="63"/>
        <v>2019</v>
      </c>
    </row>
    <row r="1291" spans="1:12">
      <c r="A1291" s="28" t="s">
        <v>68</v>
      </c>
      <c r="B1291" s="22" t="str">
        <f t="shared" si="61"/>
        <v>Ethical fund</v>
      </c>
      <c r="C1291" s="16">
        <v>1770790.28</v>
      </c>
      <c r="D1291" s="16">
        <v>1071460571.53</v>
      </c>
      <c r="E1291" s="16">
        <v>745950</v>
      </c>
      <c r="F1291" s="16">
        <v>0.2049</v>
      </c>
      <c r="G1291" s="16">
        <f>IF(D1291=0,"",C1291/D1291)</f>
        <v>0.00165268823422162</v>
      </c>
      <c r="H1291" s="16">
        <f>IF(MOD(ROW()-2,12)=0,"",(D1291/E1291)/(D1290/E1290)-1)</f>
        <v>-0.00212823803286999</v>
      </c>
      <c r="I1291" t="str">
        <f ca="1" t="array" ref="I1291">IF(MOD(ROW()-1,12)=0,IFERROR(PRODUCT(1+OFFSET(G1291,-11,0,12,1))-1,""),"")</f>
        <v/>
      </c>
      <c r="J1291" s="29">
        <v>43617</v>
      </c>
      <c r="K1291" s="13" t="str">
        <f t="shared" si="62"/>
        <v>June</v>
      </c>
      <c r="L1291" s="13">
        <f t="shared" si="63"/>
        <v>2019</v>
      </c>
    </row>
    <row r="1292" spans="1:12">
      <c r="A1292" s="27" t="s">
        <v>68</v>
      </c>
      <c r="B1292" s="21" t="str">
        <f t="shared" si="61"/>
        <v>Ethical fund</v>
      </c>
      <c r="C1292" s="18">
        <v>1722811.68</v>
      </c>
      <c r="D1292" s="18">
        <v>1041120325.82</v>
      </c>
      <c r="E1292" s="18">
        <v>745950</v>
      </c>
      <c r="F1292" s="18">
        <v>0.2049</v>
      </c>
      <c r="G1292" s="18">
        <f>IF(D1292=0,"",C1292/D1292)</f>
        <v>0.00165476711699302</v>
      </c>
      <c r="H1292" s="18">
        <f>IF(MOD(ROW()-2,12)=0,"",(D1292/E1292)/(D1291/E1291)-1)</f>
        <v>-0.0283167169340403</v>
      </c>
      <c r="I1292" t="str">
        <f ca="1" t="array" ref="I1292">IF(MOD(ROW()-1,12)=0,IFERROR(PRODUCT(1+OFFSET(G1292,-11,0,12,1))-1,""),"")</f>
        <v/>
      </c>
      <c r="J1292" s="30">
        <v>43647</v>
      </c>
      <c r="K1292" s="13" t="str">
        <f t="shared" si="62"/>
        <v>July</v>
      </c>
      <c r="L1292" s="13">
        <f t="shared" si="63"/>
        <v>2019</v>
      </c>
    </row>
    <row r="1293" spans="1:12">
      <c r="A1293" s="28" t="s">
        <v>68</v>
      </c>
      <c r="B1293" s="22" t="str">
        <f t="shared" si="61"/>
        <v>Ethical fund</v>
      </c>
      <c r="C1293" s="16">
        <v>1678191.31</v>
      </c>
      <c r="D1293" s="16">
        <v>1013853158.97</v>
      </c>
      <c r="E1293" s="16">
        <v>745950</v>
      </c>
      <c r="F1293" s="16">
        <v>0.2049</v>
      </c>
      <c r="G1293" s="16">
        <f>IF(D1293=0,"",C1293/D1293)</f>
        <v>0.00165526072010755</v>
      </c>
      <c r="H1293" s="16">
        <f>IF(MOD(ROW()-2,12)=0,"",(D1293/E1293)/(D1292/E1292)-1)</f>
        <v>-0.0261902166097122</v>
      </c>
      <c r="I1293" t="str">
        <f ca="1" t="array" ref="I1293">IF(MOD(ROW()-1,12)=0,IFERROR(PRODUCT(1+OFFSET(G1293,-11,0,12,1))-1,""),"")</f>
        <v/>
      </c>
      <c r="J1293" s="29">
        <v>43678</v>
      </c>
      <c r="K1293" s="13" t="str">
        <f t="shared" si="62"/>
        <v>August</v>
      </c>
      <c r="L1293" s="13">
        <f t="shared" si="63"/>
        <v>2019</v>
      </c>
    </row>
    <row r="1294" spans="1:12">
      <c r="A1294" s="27" t="s">
        <v>68</v>
      </c>
      <c r="B1294" s="21" t="str">
        <f t="shared" si="61"/>
        <v>Ethical fund</v>
      </c>
      <c r="C1294" s="18">
        <v>1795832.76</v>
      </c>
      <c r="D1294" s="18">
        <v>1086196052.94</v>
      </c>
      <c r="E1294" s="18">
        <v>745950</v>
      </c>
      <c r="F1294" s="18">
        <v>0.2049</v>
      </c>
      <c r="G1294" s="18">
        <f>IF(D1294=0,"",C1294/D1294)</f>
        <v>0.00165332285561085</v>
      </c>
      <c r="H1294" s="18">
        <f>IF(MOD(ROW()-2,12)=0,"",(D1294/E1294)/(D1293/E1293)-1)</f>
        <v>0.0713544099852637</v>
      </c>
      <c r="I1294" t="str">
        <f ca="1" t="array" ref="I1294">IF(MOD(ROW()-1,12)=0,IFERROR(PRODUCT(1+OFFSET(G1294,-11,0,12,1))-1,""),"")</f>
        <v/>
      </c>
      <c r="J1294" s="30">
        <v>43709</v>
      </c>
      <c r="K1294" s="13" t="str">
        <f t="shared" si="62"/>
        <v>September</v>
      </c>
      <c r="L1294" s="13">
        <f t="shared" si="63"/>
        <v>2019</v>
      </c>
    </row>
    <row r="1295" spans="1:12">
      <c r="A1295" s="28" t="s">
        <v>68</v>
      </c>
      <c r="B1295" s="22" t="str">
        <f t="shared" si="61"/>
        <v>Ethical fund</v>
      </c>
      <c r="C1295" s="16">
        <v>1799458.8</v>
      </c>
      <c r="D1295" s="16">
        <v>1089719225.21</v>
      </c>
      <c r="E1295" s="16">
        <v>745950</v>
      </c>
      <c r="F1295" s="16">
        <v>0.2049</v>
      </c>
      <c r="G1295" s="16">
        <f>IF(D1295=0,"",C1295/D1295)</f>
        <v>0.00165130499524153</v>
      </c>
      <c r="H1295" s="16">
        <f>IF(MOD(ROW()-2,12)=0,"",(D1295/E1295)/(D1294/E1294)-1)</f>
        <v>0.0032435878039363</v>
      </c>
      <c r="I1295" t="str">
        <f ca="1" t="array" ref="I1295">IF(MOD(ROW()-1,12)=0,IFERROR(PRODUCT(1+OFFSET(G1295,-11,0,12,1))-1,""),"")</f>
        <v/>
      </c>
      <c r="J1295" s="29">
        <v>43739</v>
      </c>
      <c r="K1295" s="13" t="str">
        <f t="shared" si="62"/>
        <v>October</v>
      </c>
      <c r="L1295" s="13">
        <f t="shared" si="63"/>
        <v>2019</v>
      </c>
    </row>
    <row r="1296" spans="1:12">
      <c r="A1296" s="27" t="s">
        <v>68</v>
      </c>
      <c r="B1296" s="21" t="str">
        <f t="shared" si="61"/>
        <v>Ethical fund</v>
      </c>
      <c r="C1296" s="18">
        <v>1794687.39</v>
      </c>
      <c r="D1296" s="18">
        <v>1086823287.8</v>
      </c>
      <c r="E1296" s="18">
        <v>745950</v>
      </c>
      <c r="F1296" s="18">
        <v>0.2049</v>
      </c>
      <c r="G1296" s="18">
        <f>IF(D1296=0,"",C1296/D1296)</f>
        <v>0.00165131480908262</v>
      </c>
      <c r="H1296" s="18">
        <f>IF(MOD(ROW()-2,12)=0,"",(D1296/E1296)/(D1295/E1295)-1)</f>
        <v>-0.00265750786349761</v>
      </c>
      <c r="I1296" t="str">
        <f ca="1" t="array" ref="I1296">IF(MOD(ROW()-1,12)=0,IFERROR(PRODUCT(1+OFFSET(G1296,-11,0,12,1))-1,""),"")</f>
        <v/>
      </c>
      <c r="J1296" s="30">
        <v>43770</v>
      </c>
      <c r="K1296" s="13" t="str">
        <f t="shared" si="62"/>
        <v>November</v>
      </c>
      <c r="L1296" s="13">
        <f t="shared" si="63"/>
        <v>2019</v>
      </c>
    </row>
    <row r="1297" spans="1:12">
      <c r="A1297" s="28" t="s">
        <v>68</v>
      </c>
      <c r="B1297" s="22" t="str">
        <f t="shared" si="61"/>
        <v>Ethical fund</v>
      </c>
      <c r="C1297" s="16">
        <v>1809610.78</v>
      </c>
      <c r="D1297" s="16">
        <v>1097436216.08</v>
      </c>
      <c r="E1297" s="16">
        <v>745950</v>
      </c>
      <c r="F1297" s="16">
        <v>0.2049</v>
      </c>
      <c r="G1297" s="16">
        <f>IF(D1297=0,"",C1297/D1297)</f>
        <v>0.00164894392356019</v>
      </c>
      <c r="H1297" s="16">
        <f>IF(MOD(ROW()-2,12)=0,"",(D1297/E1297)/(D1296/E1296)-1)</f>
        <v>0.00976509097581379</v>
      </c>
      <c r="I1297">
        <f ca="1" t="array" ref="I1297">IF(MOD(ROW()-1,12)=0,IFERROR(PRODUCT(1+OFFSET(G1297,-11,0,12,1))-1,""),"")</f>
        <v>0.0200565887127371</v>
      </c>
      <c r="J1297" s="29">
        <v>43800</v>
      </c>
      <c r="K1297" s="13" t="str">
        <f t="shared" si="62"/>
        <v>December</v>
      </c>
      <c r="L1297" s="13">
        <f t="shared" si="63"/>
        <v>2019</v>
      </c>
    </row>
    <row r="1298" spans="1:12">
      <c r="A1298" s="26" t="s">
        <v>68</v>
      </c>
      <c r="B1298" s="17" t="str">
        <f t="shared" si="61"/>
        <v>Ethical fund</v>
      </c>
      <c r="C1298" s="20">
        <v>1832854.58</v>
      </c>
      <c r="D1298" s="18">
        <v>1108693262.21</v>
      </c>
      <c r="E1298" s="18">
        <v>745950</v>
      </c>
      <c r="F1298" s="18">
        <v>-0.1028</v>
      </c>
      <c r="G1298" s="17">
        <f>IF(D1298=0,"",C1298/D1298)</f>
        <v>0.00165316651816437</v>
      </c>
      <c r="H1298" s="17" t="str">
        <f>IF(MOD(ROW()-2,12)=0,"",(D1298/E1298)/(D1297/E1297)-1)</f>
        <v/>
      </c>
      <c r="I1298" s="13" t="str">
        <f ca="1" t="array" ref="I1298">IF(MOD(ROW()-1,12)=0,IFERROR(PRODUCT(1+OFFSET(G1298,-11,0,12,1))-1,""),"")</f>
        <v/>
      </c>
      <c r="J1298" s="30">
        <v>43861</v>
      </c>
      <c r="K1298" s="13" t="str">
        <f t="shared" si="62"/>
        <v>January</v>
      </c>
      <c r="L1298" s="13">
        <f t="shared" si="63"/>
        <v>2020</v>
      </c>
    </row>
    <row r="1299" spans="1:12">
      <c r="A1299" s="25" t="s">
        <v>68</v>
      </c>
      <c r="B1299" s="15" t="str">
        <f t="shared" si="61"/>
        <v>Ethical fund</v>
      </c>
      <c r="C1299" s="19">
        <v>1826965.07</v>
      </c>
      <c r="D1299" s="16">
        <v>106569001.55</v>
      </c>
      <c r="E1299" s="16">
        <v>745950</v>
      </c>
      <c r="F1299" s="16">
        <v>-0.1028</v>
      </c>
      <c r="G1299" s="15">
        <f>IF(D1299=0,"",C1299/D1299)</f>
        <v>0.0171434942940966</v>
      </c>
      <c r="H1299" s="15">
        <f>IF(MOD(ROW()-2,12)=0,"",(D1299/E1299)/(D1298/E1298)-1)</f>
        <v>-0.903878732574263</v>
      </c>
      <c r="I1299" s="13" t="str">
        <f ca="1" t="array" ref="I1299">IF(MOD(ROW()-1,12)=0,IFERROR(PRODUCT(1+OFFSET(G1299,-11,0,12,1))-1,""),"")</f>
        <v/>
      </c>
      <c r="J1299" s="29">
        <v>43889</v>
      </c>
      <c r="K1299" s="13" t="str">
        <f t="shared" si="62"/>
        <v>February</v>
      </c>
      <c r="L1299" s="13">
        <f t="shared" si="63"/>
        <v>2020</v>
      </c>
    </row>
    <row r="1300" spans="1:12">
      <c r="A1300" s="26" t="s">
        <v>68</v>
      </c>
      <c r="B1300" s="17" t="str">
        <f t="shared" si="61"/>
        <v>Ethical fund</v>
      </c>
      <c r="C1300" s="20">
        <v>1825718.25</v>
      </c>
      <c r="D1300" s="18">
        <v>1088111200.99</v>
      </c>
      <c r="E1300" s="18">
        <v>745950</v>
      </c>
      <c r="F1300" s="18">
        <v>-0.1028</v>
      </c>
      <c r="G1300" s="17">
        <f>IF(D1300=0,"",C1300/D1300)</f>
        <v>0.00167787837156616</v>
      </c>
      <c r="H1300" s="17">
        <f>IF(MOD(ROW()-2,12)=0,"",(D1300/E1300)/(D1299/E1299)-1)</f>
        <v>9.21039125040015</v>
      </c>
      <c r="I1300" s="13" t="str">
        <f ca="1" t="array" ref="I1300">IF(MOD(ROW()-1,12)=0,IFERROR(PRODUCT(1+OFFSET(G1300,-11,0,12,1))-1,""),"")</f>
        <v/>
      </c>
      <c r="J1300" s="30">
        <v>43921</v>
      </c>
      <c r="K1300" s="13" t="str">
        <f t="shared" si="62"/>
        <v>March</v>
      </c>
      <c r="L1300" s="13">
        <f t="shared" si="63"/>
        <v>2020</v>
      </c>
    </row>
    <row r="1301" spans="1:12">
      <c r="A1301" s="25" t="s">
        <v>68</v>
      </c>
      <c r="B1301" s="15" t="str">
        <f t="shared" si="61"/>
        <v>Ethical fund</v>
      </c>
      <c r="C1301" s="19">
        <v>1733401.92</v>
      </c>
      <c r="D1301" s="16">
        <v>1025132418.66</v>
      </c>
      <c r="E1301" s="16">
        <v>745950</v>
      </c>
      <c r="F1301" s="16">
        <v>-0.1028</v>
      </c>
      <c r="G1301" s="15">
        <f>IF(D1301=0,"",C1301/D1301)</f>
        <v>0.00169090537812258</v>
      </c>
      <c r="H1301" s="15">
        <f>IF(MOD(ROW()-2,12)=0,"",(D1301/E1301)/(D1300/E1300)-1)</f>
        <v>-0.0578789946034006</v>
      </c>
      <c r="I1301" s="13" t="str">
        <f ca="1" t="array" ref="I1301">IF(MOD(ROW()-1,12)=0,IFERROR(PRODUCT(1+OFFSET(G1301,-11,0,12,1))-1,""),"")</f>
        <v/>
      </c>
      <c r="J1301" s="29">
        <v>43951</v>
      </c>
      <c r="K1301" s="13" t="str">
        <f t="shared" si="62"/>
        <v>April</v>
      </c>
      <c r="L1301" s="13">
        <f t="shared" si="63"/>
        <v>2020</v>
      </c>
    </row>
    <row r="1302" spans="1:12">
      <c r="A1302" s="26" t="s">
        <v>68</v>
      </c>
      <c r="B1302" s="17" t="str">
        <f t="shared" si="61"/>
        <v>Ethical fund</v>
      </c>
      <c r="C1302" s="20">
        <v>1747161.19</v>
      </c>
      <c r="D1302" s="18">
        <v>1036889173.85</v>
      </c>
      <c r="E1302" s="18">
        <v>745950</v>
      </c>
      <c r="F1302" s="18">
        <v>-0.1028</v>
      </c>
      <c r="G1302" s="17">
        <f>IF(D1302=0,"",C1302/D1302)</f>
        <v>0.00168500282774941</v>
      </c>
      <c r="H1302" s="17">
        <f>IF(MOD(ROW()-2,12)=0,"",(D1302/E1302)/(D1301/E1301)-1)</f>
        <v>0.0114685234570651</v>
      </c>
      <c r="I1302" s="13" t="str">
        <f ca="1" t="array" ref="I1302">IF(MOD(ROW()-1,12)=0,IFERROR(PRODUCT(1+OFFSET(G1302,-11,0,12,1))-1,""),"")</f>
        <v/>
      </c>
      <c r="J1302" s="30">
        <v>43982</v>
      </c>
      <c r="K1302" s="13" t="str">
        <f t="shared" si="62"/>
        <v>May</v>
      </c>
      <c r="L1302" s="13">
        <f t="shared" si="63"/>
        <v>2020</v>
      </c>
    </row>
    <row r="1303" spans="1:12">
      <c r="A1303" s="25" t="s">
        <v>68</v>
      </c>
      <c r="B1303" s="15" t="str">
        <f t="shared" si="61"/>
        <v>Ethical fund</v>
      </c>
      <c r="C1303" s="19">
        <v>1679116.36</v>
      </c>
      <c r="D1303" s="16">
        <v>1012669500.27</v>
      </c>
      <c r="E1303" s="16">
        <v>745950</v>
      </c>
      <c r="F1303" s="16">
        <v>-0.1028</v>
      </c>
      <c r="G1303" s="15">
        <f>IF(D1303=0,"",C1303/D1303)</f>
        <v>0.00165810894823268</v>
      </c>
      <c r="H1303" s="15">
        <f>IF(MOD(ROW()-2,12)=0,"",(D1303/E1303)/(D1302/E1302)-1)</f>
        <v>-0.0233580156788327</v>
      </c>
      <c r="I1303" s="13" t="str">
        <f ca="1" t="array" ref="I1303">IF(MOD(ROW()-1,12)=0,IFERROR(PRODUCT(1+OFFSET(G1303,-11,0,12,1))-1,""),"")</f>
        <v/>
      </c>
      <c r="J1303" s="29">
        <v>44012</v>
      </c>
      <c r="K1303" s="13" t="str">
        <f t="shared" si="62"/>
        <v>June</v>
      </c>
      <c r="L1303" s="13">
        <f t="shared" si="63"/>
        <v>2020</v>
      </c>
    </row>
    <row r="1304" spans="1:12">
      <c r="A1304" s="26" t="s">
        <v>68</v>
      </c>
      <c r="B1304" s="17" t="str">
        <f t="shared" si="61"/>
        <v>Ethical fund</v>
      </c>
      <c r="C1304" s="20">
        <v>1657315.17</v>
      </c>
      <c r="D1304" s="18">
        <v>982802412.06</v>
      </c>
      <c r="E1304" s="18">
        <v>745950</v>
      </c>
      <c r="F1304" s="18">
        <v>-0.1028</v>
      </c>
      <c r="G1304" s="17">
        <f>IF(D1304=0,"",C1304/D1304)</f>
        <v>0.00168631573311485</v>
      </c>
      <c r="H1304" s="17">
        <f>IF(MOD(ROW()-2,12)=0,"",(D1304/E1304)/(D1303/E1303)-1)</f>
        <v>-0.0294934213008655</v>
      </c>
      <c r="I1304" s="13" t="str">
        <f ca="1" t="array" ref="I1304">IF(MOD(ROW()-1,12)=0,IFERROR(PRODUCT(1+OFFSET(G1304,-11,0,12,1))-1,""),"")</f>
        <v/>
      </c>
      <c r="J1304" s="30">
        <v>44043</v>
      </c>
      <c r="K1304" s="13" t="str">
        <f t="shared" si="62"/>
        <v>July</v>
      </c>
      <c r="L1304" s="13">
        <f t="shared" si="63"/>
        <v>2020</v>
      </c>
    </row>
    <row r="1305" spans="1:12">
      <c r="A1305" s="25" t="s">
        <v>68</v>
      </c>
      <c r="B1305" s="15" t="str">
        <f t="shared" si="61"/>
        <v>Ethical fund</v>
      </c>
      <c r="C1305" s="19">
        <v>1675871.19</v>
      </c>
      <c r="D1305" s="16">
        <v>1001870096.84</v>
      </c>
      <c r="E1305" s="16">
        <v>745950</v>
      </c>
      <c r="F1305" s="16">
        <v>-0.1028</v>
      </c>
      <c r="G1305" s="15">
        <f>IF(D1305=0,"",C1305/D1305)</f>
        <v>0.00167274299860418</v>
      </c>
      <c r="H1305" s="15">
        <f>IF(MOD(ROW()-2,12)=0,"",(D1305/E1305)/(D1304/E1304)-1)</f>
        <v>0.0194013410488416</v>
      </c>
      <c r="I1305" s="13" t="str">
        <f ca="1" t="array" ref="I1305">IF(MOD(ROW()-1,12)=0,IFERROR(PRODUCT(1+OFFSET(G1305,-11,0,12,1))-1,""),"")</f>
        <v/>
      </c>
      <c r="J1305" s="29">
        <v>44074</v>
      </c>
      <c r="K1305" s="13" t="str">
        <f t="shared" si="62"/>
        <v>August</v>
      </c>
      <c r="L1305" s="13">
        <f t="shared" si="63"/>
        <v>2020</v>
      </c>
    </row>
    <row r="1306" spans="1:12">
      <c r="A1306" s="26" t="s">
        <v>68</v>
      </c>
      <c r="B1306" s="17" t="str">
        <f t="shared" si="61"/>
        <v>Ethical fund</v>
      </c>
      <c r="C1306" s="20">
        <v>1709947.34</v>
      </c>
      <c r="D1306" s="18">
        <v>1020123459.19</v>
      </c>
      <c r="E1306" s="18">
        <v>745950</v>
      </c>
      <c r="F1306" s="18">
        <v>-0.1028</v>
      </c>
      <c r="G1306" s="17">
        <f>IF(D1306=0,"",C1306/D1306)</f>
        <v>0.00167621607423648</v>
      </c>
      <c r="H1306" s="17">
        <f>IF(MOD(ROW()-2,12)=0,"",(D1306/E1306)/(D1305/E1305)-1)</f>
        <v>0.0182192905123857</v>
      </c>
      <c r="I1306" s="13" t="str">
        <f ca="1" t="array" ref="I1306">IF(MOD(ROW()-1,12)=0,IFERROR(PRODUCT(1+OFFSET(G1306,-11,0,12,1))-1,""),"")</f>
        <v/>
      </c>
      <c r="J1306" s="30">
        <v>44104</v>
      </c>
      <c r="K1306" s="13" t="str">
        <f t="shared" si="62"/>
        <v>September</v>
      </c>
      <c r="L1306" s="13">
        <f t="shared" si="63"/>
        <v>2020</v>
      </c>
    </row>
    <row r="1307" spans="1:12">
      <c r="A1307" s="25" t="s">
        <v>68</v>
      </c>
      <c r="B1307" s="15" t="str">
        <f t="shared" si="61"/>
        <v>Ethical fund</v>
      </c>
      <c r="C1307" s="19">
        <v>1759419.49</v>
      </c>
      <c r="D1307" s="16">
        <v>1045758295.08</v>
      </c>
      <c r="E1307" s="16">
        <v>745950</v>
      </c>
      <c r="F1307" s="16">
        <v>-0.1028</v>
      </c>
      <c r="G1307" s="15">
        <f>IF(D1307=0,"",C1307/D1307)</f>
        <v>0.00168243417076161</v>
      </c>
      <c r="H1307" s="15">
        <f>IF(MOD(ROW()-2,12)=0,"",(D1307/E1307)/(D1306/E1306)-1)</f>
        <v>0.0251291504563129</v>
      </c>
      <c r="I1307" s="13" t="str">
        <f ca="1" t="array" ref="I1307">IF(MOD(ROW()-1,12)=0,IFERROR(PRODUCT(1+OFFSET(G1307,-11,0,12,1))-1,""),"")</f>
        <v/>
      </c>
      <c r="J1307" s="29">
        <v>44135</v>
      </c>
      <c r="K1307" s="13" t="str">
        <f t="shared" si="62"/>
        <v>October</v>
      </c>
      <c r="L1307" s="13">
        <f t="shared" si="63"/>
        <v>2020</v>
      </c>
    </row>
    <row r="1308" spans="1:12">
      <c r="A1308" s="26" t="s">
        <v>68</v>
      </c>
      <c r="B1308" s="17" t="str">
        <f t="shared" si="61"/>
        <v>Ethical fund</v>
      </c>
      <c r="C1308" s="20">
        <v>1756732.67</v>
      </c>
      <c r="D1308" s="18">
        <v>1042330929.57</v>
      </c>
      <c r="E1308" s="18">
        <v>745950</v>
      </c>
      <c r="F1308" s="18">
        <v>-0.1028</v>
      </c>
      <c r="G1308" s="17">
        <f>IF(D1308=0,"",C1308/D1308)</f>
        <v>0.00168538860371794</v>
      </c>
      <c r="H1308" s="17">
        <f>IF(MOD(ROW()-2,12)=0,"",(D1308/E1308)/(D1307/E1307)-1)</f>
        <v>-0.00327739739299671</v>
      </c>
      <c r="I1308" s="13" t="str">
        <f ca="1" t="array" ref="I1308">IF(MOD(ROW()-1,12)=0,IFERROR(PRODUCT(1+OFFSET(G1308,-11,0,12,1))-1,""),"")</f>
        <v/>
      </c>
      <c r="J1308" s="30">
        <v>44165</v>
      </c>
      <c r="K1308" s="13" t="str">
        <f t="shared" si="62"/>
        <v>November</v>
      </c>
      <c r="L1308" s="13">
        <f t="shared" si="63"/>
        <v>2020</v>
      </c>
    </row>
    <row r="1309" spans="1:12">
      <c r="A1309" s="25" t="s">
        <v>68</v>
      </c>
      <c r="B1309" s="15" t="str">
        <f t="shared" si="61"/>
        <v>Ethical fund</v>
      </c>
      <c r="C1309" s="19">
        <v>1770266.94</v>
      </c>
      <c r="D1309" s="16">
        <v>1048845379.73</v>
      </c>
      <c r="E1309" s="16">
        <v>745950</v>
      </c>
      <c r="F1309" s="16">
        <v>-0.1028</v>
      </c>
      <c r="G1309" s="15">
        <f>IF(D1309=0,"",C1309/D1309)</f>
        <v>0.00168782451084993</v>
      </c>
      <c r="H1309" s="15">
        <f>IF(MOD(ROW()-2,12)=0,"",(D1309/E1309)/(D1308/E1308)-1)</f>
        <v>0.00624988664846327</v>
      </c>
      <c r="I1309" s="13">
        <f ca="1" t="array" ref="I1309">IF(MOD(ROW()-1,12)=0,IFERROR(PRODUCT(1+OFFSET(G1309,-11,0,12,1))-1,""),"")</f>
        <v>0.0360741561661062</v>
      </c>
      <c r="J1309" s="29">
        <v>44196</v>
      </c>
      <c r="K1309" s="13" t="str">
        <f t="shared" si="62"/>
        <v>December</v>
      </c>
      <c r="L1309" s="13">
        <f t="shared" si="63"/>
        <v>2020</v>
      </c>
    </row>
    <row r="1310" spans="1:12">
      <c r="A1310" s="25" t="s">
        <v>69</v>
      </c>
      <c r="B1310" s="15" t="str">
        <f t="shared" si="61"/>
        <v>Cash/Money Market Fund</v>
      </c>
      <c r="C1310" s="16">
        <v>5463423.04</v>
      </c>
      <c r="D1310" s="16">
        <v>3793709277.41</v>
      </c>
      <c r="E1310" s="16">
        <v>379371267.59</v>
      </c>
      <c r="F1310" s="16">
        <v>0.1208</v>
      </c>
      <c r="G1310" s="15">
        <f>IF(D1310=0,"",C1310/D1310)</f>
        <v>0.00144012696822407</v>
      </c>
      <c r="H1310" s="15" t="str">
        <f>IF(MOD(ROW()-2,12)=0,"",(D1310/E1310)/(D1309/E1309)-1)</f>
        <v/>
      </c>
      <c r="I1310" s="13" t="str">
        <f ca="1" t="array" ref="I1310">IF(MOD(ROW()-1,12)=0,IFERROR(PRODUCT(1+OFFSET(G1310,-11,0,12,1))-1,""),"")</f>
        <v/>
      </c>
      <c r="J1310" s="29">
        <v>45291</v>
      </c>
      <c r="K1310" s="13" t="str">
        <f t="shared" si="62"/>
        <v>December</v>
      </c>
      <c r="L1310" s="13">
        <f t="shared" si="63"/>
        <v>2023</v>
      </c>
    </row>
    <row r="1311" spans="1:12">
      <c r="A1311" s="26" t="s">
        <v>69</v>
      </c>
      <c r="B1311" s="17" t="str">
        <f t="shared" si="61"/>
        <v>Cash/Money Market Fund</v>
      </c>
      <c r="C1311" s="18">
        <v>4851736.76</v>
      </c>
      <c r="D1311" s="18">
        <v>3357895892.13</v>
      </c>
      <c r="E1311" s="18">
        <v>333973162.3</v>
      </c>
      <c r="F1311" s="18">
        <v>0.1208</v>
      </c>
      <c r="G1311" s="17">
        <f>IF(D1311=0,"",C1311/D1311)</f>
        <v>0.00144487408658832</v>
      </c>
      <c r="H1311" s="17">
        <f>IF(MOD(ROW()-2,12)=0,"",(D1311/E1311)/(D1310/E1310)-1)</f>
        <v>0.00543974164973737</v>
      </c>
      <c r="I1311" s="13" t="str">
        <f ca="1" t="array" ref="I1311">IF(MOD(ROW()-1,12)=0,IFERROR(PRODUCT(1+OFFSET(G1311,-11,0,12,1))-1,""),"")</f>
        <v/>
      </c>
      <c r="J1311" s="30">
        <v>45260</v>
      </c>
      <c r="K1311" s="13" t="str">
        <f t="shared" si="62"/>
        <v>November</v>
      </c>
      <c r="L1311" s="13">
        <f t="shared" si="63"/>
        <v>2023</v>
      </c>
    </row>
    <row r="1312" spans="1:12">
      <c r="A1312" s="25" t="s">
        <v>69</v>
      </c>
      <c r="B1312" s="15" t="str">
        <f t="shared" si="61"/>
        <v>Cash/Money Market Fund</v>
      </c>
      <c r="C1312" s="16">
        <v>4885408.63</v>
      </c>
      <c r="D1312" s="16">
        <v>3271851114.86</v>
      </c>
      <c r="E1312" s="16">
        <v>325307342.12</v>
      </c>
      <c r="F1312" s="16">
        <v>0.1208</v>
      </c>
      <c r="G1312" s="15">
        <f>IF(D1312=0,"",C1312/D1312)</f>
        <v>0.00149316349017582</v>
      </c>
      <c r="H1312" s="15">
        <f>IF(MOD(ROW()-2,12)=0,"",(D1312/E1312)/(D1311/E1311)-1)</f>
        <v>0.000331648483651525</v>
      </c>
      <c r="I1312" s="13" t="str">
        <f ca="1" t="array" ref="I1312">IF(MOD(ROW()-1,12)=0,IFERROR(PRODUCT(1+OFFSET(G1312,-11,0,12,1))-1,""),"")</f>
        <v/>
      </c>
      <c r="J1312" s="29">
        <v>45230</v>
      </c>
      <c r="K1312" s="13" t="str">
        <f t="shared" si="62"/>
        <v>October</v>
      </c>
      <c r="L1312" s="13">
        <f t="shared" si="63"/>
        <v>2023</v>
      </c>
    </row>
    <row r="1313" spans="1:12">
      <c r="A1313" s="26" t="s">
        <v>69</v>
      </c>
      <c r="B1313" s="17" t="str">
        <f t="shared" si="61"/>
        <v>Cash/Money Market Fund</v>
      </c>
      <c r="C1313" s="18">
        <v>4855898.05</v>
      </c>
      <c r="D1313" s="18">
        <v>3209845967.39</v>
      </c>
      <c r="E1313" s="18">
        <v>321009254.03</v>
      </c>
      <c r="F1313" s="18">
        <v>0.1208</v>
      </c>
      <c r="G1313" s="17">
        <f>IF(D1313=0,"",C1313/D1313)</f>
        <v>0.00151281341825522</v>
      </c>
      <c r="H1313" s="17">
        <f>IF(MOD(ROW()-2,12)=0,"",(D1313/E1313)/(D1312/E1312)-1)</f>
        <v>-0.00581553601916318</v>
      </c>
      <c r="I1313" s="13" t="str">
        <f ca="1" t="array" ref="I1313">IF(MOD(ROW()-1,12)=0,IFERROR(PRODUCT(1+OFFSET(G1313,-11,0,12,1))-1,""),"")</f>
        <v/>
      </c>
      <c r="J1313" s="30">
        <v>45199</v>
      </c>
      <c r="K1313" s="13" t="str">
        <f t="shared" si="62"/>
        <v>September</v>
      </c>
      <c r="L1313" s="13">
        <f t="shared" si="63"/>
        <v>2023</v>
      </c>
    </row>
    <row r="1314" spans="1:12">
      <c r="A1314" s="25" t="s">
        <v>69</v>
      </c>
      <c r="B1314" s="15" t="str">
        <f t="shared" si="61"/>
        <v>Cash/Money Market Fund</v>
      </c>
      <c r="C1314" s="16">
        <v>4952134.63</v>
      </c>
      <c r="D1314" s="16">
        <v>3270546834.79</v>
      </c>
      <c r="E1314" s="16">
        <v>323073529.36</v>
      </c>
      <c r="F1314" s="16">
        <v>0.1208</v>
      </c>
      <c r="G1314" s="15">
        <f>IF(D1314=0,"",C1314/D1314)</f>
        <v>0.00151416105017129</v>
      </c>
      <c r="H1314" s="15">
        <f>IF(MOD(ROW()-2,12)=0,"",(D1314/E1314)/(D1313/E1313)-1)</f>
        <v>0.0124005136165055</v>
      </c>
      <c r="I1314" s="13" t="str">
        <f ca="1" t="array" ref="I1314">IF(MOD(ROW()-1,12)=0,IFERROR(PRODUCT(1+OFFSET(G1314,-11,0,12,1))-1,""),"")</f>
        <v/>
      </c>
      <c r="J1314" s="29">
        <v>45169</v>
      </c>
      <c r="K1314" s="13" t="str">
        <f t="shared" si="62"/>
        <v>August</v>
      </c>
      <c r="L1314" s="13">
        <f t="shared" si="63"/>
        <v>2023</v>
      </c>
    </row>
    <row r="1315" spans="1:12">
      <c r="A1315" s="26" t="s">
        <v>69</v>
      </c>
      <c r="B1315" s="17" t="str">
        <f t="shared" si="61"/>
        <v>Cash/Money Market Fund</v>
      </c>
      <c r="C1315" s="18">
        <v>4752010.95</v>
      </c>
      <c r="D1315" s="18">
        <v>3205277484.75</v>
      </c>
      <c r="E1315" s="18">
        <v>318853401.69</v>
      </c>
      <c r="F1315" s="18">
        <v>0.1208</v>
      </c>
      <c r="G1315" s="17">
        <f>IF(D1315=0,"",C1315/D1315)</f>
        <v>0.00148255836588533</v>
      </c>
      <c r="H1315" s="17">
        <f>IF(MOD(ROW()-2,12)=0,"",(D1315/E1315)/(D1314/E1314)-1)</f>
        <v>-0.00698551933169655</v>
      </c>
      <c r="I1315" s="13" t="str">
        <f ca="1" t="array" ref="I1315">IF(MOD(ROW()-1,12)=0,IFERROR(PRODUCT(1+OFFSET(G1315,-11,0,12,1))-1,""),"")</f>
        <v/>
      </c>
      <c r="J1315" s="30">
        <v>45138</v>
      </c>
      <c r="K1315" s="13" t="str">
        <f t="shared" si="62"/>
        <v>July</v>
      </c>
      <c r="L1315" s="13">
        <f t="shared" si="63"/>
        <v>2023</v>
      </c>
    </row>
    <row r="1316" spans="1:12">
      <c r="A1316" s="25" t="s">
        <v>69</v>
      </c>
      <c r="B1316" s="15" t="str">
        <f t="shared" si="61"/>
        <v>Cash/Money Market Fund</v>
      </c>
      <c r="C1316" s="16">
        <v>4422223.15</v>
      </c>
      <c r="D1316" s="16">
        <v>3115732936.24</v>
      </c>
      <c r="E1316" s="16">
        <v>311535178.23</v>
      </c>
      <c r="F1316" s="16">
        <v>0.1208</v>
      </c>
      <c r="G1316" s="15">
        <f>IF(D1316=0,"",C1316/D1316)</f>
        <v>0.00141932034628637</v>
      </c>
      <c r="H1316" s="15">
        <f>IF(MOD(ROW()-2,12)=0,"",(D1316/E1316)/(D1315/E1315)-1)</f>
        <v>-0.00510201078098704</v>
      </c>
      <c r="I1316" s="13" t="str">
        <f ca="1" t="array" ref="I1316">IF(MOD(ROW()-1,12)=0,IFERROR(PRODUCT(1+OFFSET(G1316,-11,0,12,1))-1,""),"")</f>
        <v/>
      </c>
      <c r="J1316" s="29">
        <v>45107</v>
      </c>
      <c r="K1316" s="13" t="str">
        <f t="shared" si="62"/>
        <v>June</v>
      </c>
      <c r="L1316" s="13">
        <f t="shared" si="63"/>
        <v>2023</v>
      </c>
    </row>
    <row r="1317" spans="1:12">
      <c r="A1317" s="26" t="s">
        <v>69</v>
      </c>
      <c r="B1317" s="17" t="str">
        <f t="shared" si="61"/>
        <v>Cash/Money Market Fund</v>
      </c>
      <c r="C1317" s="18">
        <v>4113813.62</v>
      </c>
      <c r="D1317" s="18">
        <v>2745637917.11</v>
      </c>
      <c r="E1317" s="18">
        <v>271391220.35</v>
      </c>
      <c r="F1317" s="18">
        <v>0.1208</v>
      </c>
      <c r="G1317" s="17">
        <f>IF(D1317=0,"",C1317/D1317)</f>
        <v>0.00149830886088946</v>
      </c>
      <c r="H1317" s="17">
        <f>IF(MOD(ROW()-2,12)=0,"",(D1317/E1317)/(D1316/E1316)-1)</f>
        <v>0.0115662673630679</v>
      </c>
      <c r="I1317" s="13" t="str">
        <f ca="1" t="array" ref="I1317">IF(MOD(ROW()-1,12)=0,IFERROR(PRODUCT(1+OFFSET(G1317,-11,0,12,1))-1,""),"")</f>
        <v/>
      </c>
      <c r="J1317" s="30">
        <v>45077</v>
      </c>
      <c r="K1317" s="13" t="str">
        <f t="shared" si="62"/>
        <v>May</v>
      </c>
      <c r="L1317" s="13">
        <f t="shared" si="63"/>
        <v>2023</v>
      </c>
    </row>
    <row r="1318" spans="1:12">
      <c r="A1318" s="25" t="s">
        <v>69</v>
      </c>
      <c r="B1318" s="15" t="str">
        <f t="shared" si="61"/>
        <v>Cash/Money Market Fund</v>
      </c>
      <c r="C1318" s="16">
        <v>4113813.62</v>
      </c>
      <c r="D1318" s="16">
        <v>2553925844.82</v>
      </c>
      <c r="E1318" s="16">
        <v>255242257.99</v>
      </c>
      <c r="F1318" s="16">
        <v>0.1208</v>
      </c>
      <c r="G1318" s="15">
        <f>IF(D1318=0,"",C1318/D1318)</f>
        <v>0.00161078037106827</v>
      </c>
      <c r="H1318" s="15">
        <f>IF(MOD(ROW()-2,12)=0,"",(D1318/E1318)/(D1317/E1317)-1)</f>
        <v>-0.0109728009650534</v>
      </c>
      <c r="I1318" s="13" t="str">
        <f ca="1" t="array" ref="I1318">IF(MOD(ROW()-1,12)=0,IFERROR(PRODUCT(1+OFFSET(G1318,-11,0,12,1))-1,""),"")</f>
        <v/>
      </c>
      <c r="J1318" s="29">
        <v>45046</v>
      </c>
      <c r="K1318" s="13" t="str">
        <f t="shared" si="62"/>
        <v>April</v>
      </c>
      <c r="L1318" s="13">
        <f t="shared" si="63"/>
        <v>2023</v>
      </c>
    </row>
    <row r="1319" spans="1:12">
      <c r="A1319" s="26" t="s">
        <v>69</v>
      </c>
      <c r="B1319" s="17" t="str">
        <f t="shared" si="61"/>
        <v>Cash/Money Market Fund</v>
      </c>
      <c r="C1319" s="18">
        <v>3512927.66</v>
      </c>
      <c r="D1319" s="18">
        <v>2328296327.81</v>
      </c>
      <c r="E1319" s="18">
        <v>232845926.38</v>
      </c>
      <c r="F1319" s="18">
        <v>0.1208</v>
      </c>
      <c r="G1319" s="17">
        <f>IF(D1319=0,"",C1319/D1319)</f>
        <v>0.00150879749198603</v>
      </c>
      <c r="H1319" s="17">
        <f>IF(MOD(ROW()-2,12)=0,"",(D1319/E1319)/(D1318/E1318)-1)</f>
        <v>-0.000658544156215468</v>
      </c>
      <c r="I1319" s="13" t="str">
        <f ca="1" t="array" ref="I1319">IF(MOD(ROW()-1,12)=0,IFERROR(PRODUCT(1+OFFSET(G1319,-11,0,12,1))-1,""),"")</f>
        <v/>
      </c>
      <c r="J1319" s="30">
        <v>45016</v>
      </c>
      <c r="K1319" s="13" t="str">
        <f t="shared" si="62"/>
        <v>March</v>
      </c>
      <c r="L1319" s="13">
        <f t="shared" si="63"/>
        <v>2023</v>
      </c>
    </row>
    <row r="1320" spans="1:12">
      <c r="A1320" s="25" t="s">
        <v>69</v>
      </c>
      <c r="B1320" s="15" t="str">
        <f t="shared" si="61"/>
        <v>Cash/Money Market Fund</v>
      </c>
      <c r="C1320" s="16">
        <v>3034676.42</v>
      </c>
      <c r="D1320" s="16">
        <v>2194990118.18</v>
      </c>
      <c r="E1320" s="16">
        <v>217575134.89</v>
      </c>
      <c r="F1320" s="16">
        <v>0.1208</v>
      </c>
      <c r="G1320" s="15">
        <f>IF(D1320=0,"",C1320/D1320)</f>
        <v>0.00138254673443188</v>
      </c>
      <c r="H1320" s="15">
        <f>IF(MOD(ROW()-2,12)=0,"",(D1320/E1320)/(D1319/E1319)-1)</f>
        <v>0.00891295616452337</v>
      </c>
      <c r="I1320" s="13" t="str">
        <f ca="1" t="array" ref="I1320">IF(MOD(ROW()-1,12)=0,IFERROR(PRODUCT(1+OFFSET(G1320,-11,0,12,1))-1,""),"")</f>
        <v/>
      </c>
      <c r="J1320" s="29">
        <v>44985</v>
      </c>
      <c r="K1320" s="13" t="str">
        <f t="shared" si="62"/>
        <v>February</v>
      </c>
      <c r="L1320" s="13">
        <f t="shared" si="63"/>
        <v>2023</v>
      </c>
    </row>
    <row r="1321" spans="1:12">
      <c r="A1321" s="26" t="s">
        <v>69</v>
      </c>
      <c r="B1321" s="17" t="str">
        <f t="shared" si="61"/>
        <v>Cash/Money Market Fund</v>
      </c>
      <c r="C1321" s="18">
        <v>3192417.5</v>
      </c>
      <c r="D1321" s="18">
        <v>2015992800.1</v>
      </c>
      <c r="E1321" s="18">
        <v>201032346.51</v>
      </c>
      <c r="F1321" s="18">
        <v>0.1208</v>
      </c>
      <c r="G1321" s="17">
        <f>IF(D1321=0,"",C1321/D1321)</f>
        <v>0.00158354608203047</v>
      </c>
      <c r="H1321" s="17">
        <f>IF(MOD(ROW()-2,12)=0,"",(D1321/E1321)/(D1320/E1320)-1)</f>
        <v>-0.00596946164030066</v>
      </c>
      <c r="I1321" s="13">
        <f ca="1" t="array" ref="I1321">IF(MOD(ROW()-1,12)=0,IFERROR(PRODUCT(1+OFFSET(G1321,-11,0,12,1))-1,""),"")</f>
        <v>0.0180384123727124</v>
      </c>
      <c r="J1321" s="30">
        <v>44957</v>
      </c>
      <c r="K1321" s="13" t="str">
        <f t="shared" si="62"/>
        <v>January</v>
      </c>
      <c r="L1321" s="13">
        <f t="shared" si="63"/>
        <v>2023</v>
      </c>
    </row>
    <row r="1322" spans="1:12">
      <c r="A1322" s="25" t="s">
        <v>69</v>
      </c>
      <c r="B1322" s="15" t="str">
        <f t="shared" si="61"/>
        <v>Cash/Money Market Fund</v>
      </c>
      <c r="C1322" s="16">
        <v>3133356.26</v>
      </c>
      <c r="D1322" s="16">
        <v>1994011614.29</v>
      </c>
      <c r="E1322" s="16">
        <v>200759138.72</v>
      </c>
      <c r="F1322" s="16">
        <v>0.12185</v>
      </c>
      <c r="G1322" s="15">
        <f>IF(D1322=0,"",C1322/D1322)</f>
        <v>0.00157138315421281</v>
      </c>
      <c r="H1322" s="15" t="str">
        <f>IF(MOD(ROW()-2,12)=0,"",(D1322/E1322)/(D1321/E1321)-1)</f>
        <v/>
      </c>
      <c r="I1322" s="13" t="str">
        <f ca="1" t="array" ref="I1322">IF(MOD(ROW()-1,12)=0,IFERROR(PRODUCT(1+OFFSET(G1322,-11,0,12,1))-1,""),"")</f>
        <v/>
      </c>
      <c r="J1322" s="29">
        <v>44926</v>
      </c>
      <c r="K1322" s="13" t="str">
        <f t="shared" si="62"/>
        <v>December</v>
      </c>
      <c r="L1322" s="13">
        <f t="shared" si="63"/>
        <v>2022</v>
      </c>
    </row>
    <row r="1323" spans="1:12">
      <c r="A1323" s="26" t="s">
        <v>69</v>
      </c>
      <c r="B1323" s="17" t="str">
        <f t="shared" si="61"/>
        <v>Cash/Money Market Fund</v>
      </c>
      <c r="C1323" s="18">
        <v>3013010.21</v>
      </c>
      <c r="D1323" s="18">
        <v>1952076254.53</v>
      </c>
      <c r="E1323" s="18">
        <v>196097997.93</v>
      </c>
      <c r="F1323" s="18">
        <v>0.12185</v>
      </c>
      <c r="G1323" s="17">
        <f>IF(D1323=0,"",C1323/D1323)</f>
        <v>0.00154349001633926</v>
      </c>
      <c r="H1323" s="17">
        <f>IF(MOD(ROW()-2,12)=0,"",(D1323/E1323)/(D1322/E1322)-1)</f>
        <v>0.00223890949385264</v>
      </c>
      <c r="I1323" s="13" t="str">
        <f ca="1" t="array" ref="I1323">IF(MOD(ROW()-1,12)=0,IFERROR(PRODUCT(1+OFFSET(G1323,-11,0,12,1))-1,""),"")</f>
        <v/>
      </c>
      <c r="J1323" s="30">
        <v>44895</v>
      </c>
      <c r="K1323" s="13" t="str">
        <f t="shared" si="62"/>
        <v>November</v>
      </c>
      <c r="L1323" s="13">
        <f t="shared" si="63"/>
        <v>2022</v>
      </c>
    </row>
    <row r="1324" spans="1:12">
      <c r="A1324" s="25" t="s">
        <v>69</v>
      </c>
      <c r="B1324" s="15" t="str">
        <f t="shared" si="61"/>
        <v>Cash/Money Market Fund</v>
      </c>
      <c r="C1324" s="16">
        <v>3045543.48</v>
      </c>
      <c r="D1324" s="16">
        <v>1979998268.6</v>
      </c>
      <c r="E1324" s="16">
        <v>196419609.62</v>
      </c>
      <c r="F1324" s="16">
        <v>0.12185</v>
      </c>
      <c r="G1324" s="15">
        <f>IF(D1324=0,"",C1324/D1324)</f>
        <v>0.00153815461775803</v>
      </c>
      <c r="H1324" s="15">
        <f>IF(MOD(ROW()-2,12)=0,"",(D1324/E1324)/(D1323/E1323)-1)</f>
        <v>0.0126429605916007</v>
      </c>
      <c r="I1324" s="13" t="str">
        <f ca="1" t="array" ref="I1324">IF(MOD(ROW()-1,12)=0,IFERROR(PRODUCT(1+OFFSET(G1324,-11,0,12,1))-1,""),"")</f>
        <v/>
      </c>
      <c r="J1324" s="29">
        <v>44865</v>
      </c>
      <c r="K1324" s="13" t="str">
        <f t="shared" si="62"/>
        <v>October</v>
      </c>
      <c r="L1324" s="13">
        <f t="shared" si="63"/>
        <v>2022</v>
      </c>
    </row>
    <row r="1325" spans="1:12">
      <c r="A1325" s="26" t="s">
        <v>69</v>
      </c>
      <c r="B1325" s="17" t="str">
        <f t="shared" si="61"/>
        <v>Cash/Money Market Fund</v>
      </c>
      <c r="C1325" s="18">
        <v>3045543.48</v>
      </c>
      <c r="D1325" s="18">
        <v>1979998268.6</v>
      </c>
      <c r="E1325" s="18">
        <v>196419609.62</v>
      </c>
      <c r="F1325" s="18">
        <v>0.12185</v>
      </c>
      <c r="G1325" s="17">
        <f>IF(D1325=0,"",C1325/D1325)</f>
        <v>0.00153815461775803</v>
      </c>
      <c r="H1325" s="17">
        <f>IF(MOD(ROW()-2,12)=0,"",(D1325/E1325)/(D1324/E1324)-1)</f>
        <v>0</v>
      </c>
      <c r="I1325" s="13" t="str">
        <f ca="1" t="array" ref="I1325">IF(MOD(ROW()-1,12)=0,IFERROR(PRODUCT(1+OFFSET(G1325,-11,0,12,1))-1,""),"")</f>
        <v/>
      </c>
      <c r="J1325" s="30">
        <v>44834</v>
      </c>
      <c r="K1325" s="13" t="str">
        <f t="shared" si="62"/>
        <v>September</v>
      </c>
      <c r="L1325" s="13">
        <f t="shared" si="63"/>
        <v>2022</v>
      </c>
    </row>
    <row r="1326" spans="1:12">
      <c r="A1326" s="25" t="s">
        <v>69</v>
      </c>
      <c r="B1326" s="15" t="str">
        <f t="shared" si="61"/>
        <v>Cash/Money Market Fund</v>
      </c>
      <c r="C1326" s="16">
        <v>3121278.73</v>
      </c>
      <c r="D1326" s="16">
        <v>1941886493.26</v>
      </c>
      <c r="E1326" s="16">
        <v>192405796.41</v>
      </c>
      <c r="F1326" s="16">
        <v>0.12185</v>
      </c>
      <c r="G1326" s="15">
        <f>IF(D1326=0,"",C1326/D1326)</f>
        <v>0.0016073435501166</v>
      </c>
      <c r="H1326" s="15">
        <f>IF(MOD(ROW()-2,12)=0,"",(D1326/E1326)/(D1325/E1325)-1)</f>
        <v>0.00121125410589862</v>
      </c>
      <c r="I1326" s="13" t="str">
        <f ca="1" t="array" ref="I1326">IF(MOD(ROW()-1,12)=0,IFERROR(PRODUCT(1+OFFSET(G1326,-11,0,12,1))-1,""),"")</f>
        <v/>
      </c>
      <c r="J1326" s="29">
        <v>44804</v>
      </c>
      <c r="K1326" s="13" t="str">
        <f t="shared" si="62"/>
        <v>August</v>
      </c>
      <c r="L1326" s="13">
        <f t="shared" si="63"/>
        <v>2022</v>
      </c>
    </row>
    <row r="1327" spans="1:12">
      <c r="A1327" s="26" t="s">
        <v>69</v>
      </c>
      <c r="B1327" s="17" t="str">
        <f t="shared" si="61"/>
        <v>Cash/Money Market Fund</v>
      </c>
      <c r="C1327" s="18">
        <v>3183565.5</v>
      </c>
      <c r="D1327" s="18">
        <v>2010431535.14</v>
      </c>
      <c r="E1327" s="18">
        <v>199478161.56</v>
      </c>
      <c r="F1327" s="18">
        <v>0.12185</v>
      </c>
      <c r="G1327" s="17">
        <f>IF(D1327=0,"",C1327/D1327)</f>
        <v>0.0015835234596926</v>
      </c>
      <c r="H1327" s="17">
        <f>IF(MOD(ROW()-2,12)=0,"",(D1327/E1327)/(D1326/E1326)-1)</f>
        <v>-0.00140763483705797</v>
      </c>
      <c r="I1327" s="13" t="str">
        <f ca="1" t="array" ref="I1327">IF(MOD(ROW()-1,12)=0,IFERROR(PRODUCT(1+OFFSET(G1327,-11,0,12,1))-1,""),"")</f>
        <v/>
      </c>
      <c r="J1327" s="30">
        <v>44773</v>
      </c>
      <c r="K1327" s="13" t="str">
        <f t="shared" si="62"/>
        <v>July</v>
      </c>
      <c r="L1327" s="13">
        <f t="shared" si="63"/>
        <v>2022</v>
      </c>
    </row>
    <row r="1328" spans="1:12">
      <c r="A1328" s="25" t="s">
        <v>69</v>
      </c>
      <c r="B1328" s="15" t="str">
        <f t="shared" si="61"/>
        <v>Cash/Money Market Fund</v>
      </c>
      <c r="C1328" s="16">
        <v>3089418.72</v>
      </c>
      <c r="D1328" s="16">
        <v>2023583817.11</v>
      </c>
      <c r="E1328" s="16">
        <v>202356865.61</v>
      </c>
      <c r="F1328" s="16">
        <v>0.12185</v>
      </c>
      <c r="G1328" s="15">
        <f>IF(D1328=0,"",C1328/D1328)</f>
        <v>0.00152670657566939</v>
      </c>
      <c r="H1328" s="15">
        <f>IF(MOD(ROW()-2,12)=0,"",(D1328/E1328)/(D1327/E1327)-1)</f>
        <v>-0.00777692447387324</v>
      </c>
      <c r="I1328" s="13" t="str">
        <f ca="1" t="array" ref="I1328">IF(MOD(ROW()-1,12)=0,IFERROR(PRODUCT(1+OFFSET(G1328,-11,0,12,1))-1,""),"")</f>
        <v/>
      </c>
      <c r="J1328" s="29">
        <v>44742</v>
      </c>
      <c r="K1328" s="13" t="str">
        <f t="shared" si="62"/>
        <v>June</v>
      </c>
      <c r="L1328" s="13">
        <f t="shared" si="63"/>
        <v>2022</v>
      </c>
    </row>
    <row r="1329" spans="1:12">
      <c r="A1329" s="26" t="s">
        <v>69</v>
      </c>
      <c r="B1329" s="17" t="str">
        <f t="shared" si="61"/>
        <v>Cash/Money Market Fund</v>
      </c>
      <c r="C1329" s="18">
        <v>3282576.14</v>
      </c>
      <c r="D1329" s="18">
        <v>2060879912.23</v>
      </c>
      <c r="E1329" s="18">
        <v>204234888.99</v>
      </c>
      <c r="F1329" s="18">
        <v>0.12185</v>
      </c>
      <c r="G1329" s="17">
        <f>IF(D1329=0,"",C1329/D1329)</f>
        <v>0.00159280321018222</v>
      </c>
      <c r="H1329" s="17">
        <f>IF(MOD(ROW()-2,12)=0,"",(D1329/E1329)/(D1328/E1328)-1)</f>
        <v>0.00906582708925097</v>
      </c>
      <c r="I1329" s="13" t="str">
        <f ca="1" t="array" ref="I1329">IF(MOD(ROW()-1,12)=0,IFERROR(PRODUCT(1+OFFSET(G1329,-11,0,12,1))-1,""),"")</f>
        <v/>
      </c>
      <c r="J1329" s="30">
        <v>44712</v>
      </c>
      <c r="K1329" s="13" t="str">
        <f t="shared" si="62"/>
        <v>May</v>
      </c>
      <c r="L1329" s="13">
        <f t="shared" si="63"/>
        <v>2022</v>
      </c>
    </row>
    <row r="1330" spans="1:12">
      <c r="A1330" s="25" t="s">
        <v>69</v>
      </c>
      <c r="B1330" s="15" t="str">
        <f t="shared" si="61"/>
        <v>Cash/Money Market Fund</v>
      </c>
      <c r="C1330" s="16">
        <v>3177692.41</v>
      </c>
      <c r="D1330" s="16">
        <v>2083914509.61</v>
      </c>
      <c r="E1330" s="16">
        <v>208391284.18</v>
      </c>
      <c r="F1330" s="16">
        <v>0.12185</v>
      </c>
      <c r="G1330" s="15">
        <f>IF(D1330=0,"",C1330/D1330)</f>
        <v>0.00152486697287534</v>
      </c>
      <c r="H1330" s="15">
        <f>IF(MOD(ROW()-2,12)=0,"",(D1330/E1330)/(D1329/E1329)-1)</f>
        <v>-0.00899100800330899</v>
      </c>
      <c r="I1330" s="13" t="str">
        <f ca="1" t="array" ref="I1330">IF(MOD(ROW()-1,12)=0,IFERROR(PRODUCT(1+OFFSET(G1330,-11,0,12,1))-1,""),"")</f>
        <v/>
      </c>
      <c r="J1330" s="29">
        <v>44681</v>
      </c>
      <c r="K1330" s="13" t="str">
        <f t="shared" si="62"/>
        <v>April</v>
      </c>
      <c r="L1330" s="13">
        <f t="shared" si="63"/>
        <v>2022</v>
      </c>
    </row>
    <row r="1331" spans="1:12">
      <c r="A1331" s="26" t="s">
        <v>69</v>
      </c>
      <c r="B1331" s="17" t="str">
        <f t="shared" si="61"/>
        <v>Cash/Money Market Fund</v>
      </c>
      <c r="C1331" s="18">
        <v>3225734.99</v>
      </c>
      <c r="D1331" s="18">
        <v>2021466763.22</v>
      </c>
      <c r="E1331" s="18">
        <v>202146676.32</v>
      </c>
      <c r="F1331" s="18">
        <v>0.12185</v>
      </c>
      <c r="G1331" s="17">
        <f>IF(D1331=0,"",C1331/D1331)</f>
        <v>0.0015957398106619</v>
      </c>
      <c r="H1331" s="17">
        <f>IF(MOD(ROW()-2,12)=0,"",(D1331/E1331)/(D1330/E1330)-1)</f>
        <v>-8.00315643645355e-7</v>
      </c>
      <c r="I1331" s="13" t="str">
        <f ca="1" t="array" ref="I1331">IF(MOD(ROW()-1,12)=0,IFERROR(PRODUCT(1+OFFSET(G1331,-11,0,12,1))-1,""),"")</f>
        <v/>
      </c>
      <c r="J1331" s="30">
        <v>44651</v>
      </c>
      <c r="K1331" s="13" t="str">
        <f t="shared" si="62"/>
        <v>March</v>
      </c>
      <c r="L1331" s="13">
        <f t="shared" si="63"/>
        <v>2022</v>
      </c>
    </row>
    <row r="1332" spans="1:12">
      <c r="A1332" s="25" t="s">
        <v>69</v>
      </c>
      <c r="B1332" s="15" t="str">
        <f t="shared" si="61"/>
        <v>Cash/Money Market Fund</v>
      </c>
      <c r="C1332" s="16">
        <v>2929070.64</v>
      </c>
      <c r="D1332" s="16">
        <v>2038616902.49</v>
      </c>
      <c r="E1332" s="16">
        <v>203528851.39</v>
      </c>
      <c r="F1332" s="16">
        <v>0.12185</v>
      </c>
      <c r="G1332" s="15">
        <f>IF(D1332=0,"",C1332/D1332)</f>
        <v>0.0014367930710387</v>
      </c>
      <c r="H1332" s="15">
        <f>IF(MOD(ROW()-2,12)=0,"",(D1332/E1332)/(D1331/E1331)-1)</f>
        <v>0.0016353399270419</v>
      </c>
      <c r="I1332" s="13" t="str">
        <f ca="1" t="array" ref="I1332">IF(MOD(ROW()-1,12)=0,IFERROR(PRODUCT(1+OFFSET(G1332,-11,0,12,1))-1,""),"")</f>
        <v/>
      </c>
      <c r="J1332" s="29">
        <v>44620</v>
      </c>
      <c r="K1332" s="13" t="str">
        <f t="shared" si="62"/>
        <v>February</v>
      </c>
      <c r="L1332" s="13">
        <f t="shared" si="63"/>
        <v>2022</v>
      </c>
    </row>
    <row r="1333" spans="1:12">
      <c r="A1333" s="26" t="s">
        <v>69</v>
      </c>
      <c r="B1333" s="17" t="str">
        <f t="shared" si="61"/>
        <v>Cash/Money Market Fund</v>
      </c>
      <c r="C1333" s="18">
        <v>2943829.72</v>
      </c>
      <c r="D1333" s="18">
        <v>1969936963.72</v>
      </c>
      <c r="E1333" s="18">
        <v>197003828.7</v>
      </c>
      <c r="F1333" s="18">
        <v>0.12185</v>
      </c>
      <c r="G1333" s="17">
        <f>IF(D1333=0,"",C1333/D1333)</f>
        <v>0.00149437762436871</v>
      </c>
      <c r="H1333" s="17">
        <f>IF(MOD(ROW()-2,12)=0,"",(D1333/E1333)/(D1332/E1332)-1)</f>
        <v>-0.00168401813231644</v>
      </c>
      <c r="I1333" s="13">
        <f ca="1" t="array" ref="I1333">IF(MOD(ROW()-1,12)=0,IFERROR(PRODUCT(1+OFFSET(G1333,-11,0,12,1))-1,""),"")</f>
        <v>0.0187119097942647</v>
      </c>
      <c r="J1333" s="30">
        <v>44592</v>
      </c>
      <c r="K1333" s="13" t="str">
        <f t="shared" si="62"/>
        <v>January</v>
      </c>
      <c r="L1333" s="13">
        <f t="shared" si="63"/>
        <v>2022</v>
      </c>
    </row>
    <row r="1334" spans="1:12">
      <c r="A1334" s="25" t="s">
        <v>69</v>
      </c>
      <c r="B1334" s="15" t="str">
        <f t="shared" si="61"/>
        <v>Cash/Money Market Fund</v>
      </c>
      <c r="C1334" s="16">
        <v>2527401.35</v>
      </c>
      <c r="D1334" s="16">
        <v>1758433706.36</v>
      </c>
      <c r="E1334" s="16">
        <v>173995846.38</v>
      </c>
      <c r="F1334" s="16">
        <v>0.1248</v>
      </c>
      <c r="G1334" s="15">
        <f>IF(D1162=0,"",C1162/D1162)</f>
        <v>0.000385276320044201</v>
      </c>
      <c r="H1334" s="15" t="str">
        <f>IF(MOD(ROW()-2,12)=0,"",(D1334/E1334)/(D1333/E1333)-1)</f>
        <v/>
      </c>
      <c r="I1334" s="13" t="str">
        <f ca="1" t="array" ref="I1334">IF(MOD(ROW()-1,12)=0,IFERROR(PRODUCT(1+OFFSET(G1334,-11,0,12,1))-1,""),"")</f>
        <v/>
      </c>
      <c r="J1334" s="29">
        <v>44561</v>
      </c>
      <c r="K1334" s="13" t="str">
        <f t="shared" si="62"/>
        <v>December</v>
      </c>
      <c r="L1334" s="13">
        <f t="shared" si="63"/>
        <v>2021</v>
      </c>
    </row>
    <row r="1335" spans="1:12">
      <c r="A1335" s="26" t="s">
        <v>69</v>
      </c>
      <c r="B1335" s="17" t="str">
        <f t="shared" si="61"/>
        <v>Cash/Money Market Fund</v>
      </c>
      <c r="C1335" s="18">
        <v>2160510.64</v>
      </c>
      <c r="D1335" s="18">
        <v>1612984504.96</v>
      </c>
      <c r="E1335" s="18">
        <v>161460257.32</v>
      </c>
      <c r="F1335" s="18">
        <v>0.1248</v>
      </c>
      <c r="G1335" s="17">
        <f>IF(D1163=0,"",C1163/D1163)</f>
        <v>0.000404724059416071</v>
      </c>
      <c r="H1335" s="17">
        <f>IF(MOD(ROW()-2,12)=0,"",(D1335/E1335)/(D1334/E1334)-1)</f>
        <v>-0.0114982644428751</v>
      </c>
      <c r="I1335" s="13" t="str">
        <f ca="1" t="array" ref="I1335">IF(MOD(ROW()-1,12)=0,IFERROR(PRODUCT(1+OFFSET(G1335,-11,0,12,1))-1,""),"")</f>
        <v/>
      </c>
      <c r="J1335" s="30">
        <v>44530</v>
      </c>
      <c r="K1335" s="13" t="str">
        <f t="shared" si="62"/>
        <v>November</v>
      </c>
      <c r="L1335" s="13">
        <f t="shared" si="63"/>
        <v>2021</v>
      </c>
    </row>
    <row r="1336" spans="1:12">
      <c r="A1336" s="25" t="s">
        <v>69</v>
      </c>
      <c r="B1336" s="15" t="str">
        <f t="shared" si="61"/>
        <v>Cash/Money Market Fund</v>
      </c>
      <c r="C1336" s="16">
        <v>2160510.64</v>
      </c>
      <c r="D1336" s="16">
        <v>1612984504.96</v>
      </c>
      <c r="E1336" s="16">
        <v>161460257.32</v>
      </c>
      <c r="F1336" s="16">
        <v>0.1248</v>
      </c>
      <c r="G1336" s="15">
        <f>IF(D1164=0,"",C1164/D1164)</f>
        <v>0.000364952250278705</v>
      </c>
      <c r="H1336" s="15">
        <f>IF(MOD(ROW()-2,12)=0,"",(D1336/E1336)/(D1335/E1335)-1)</f>
        <v>0</v>
      </c>
      <c r="I1336" s="13" t="str">
        <f ca="1" t="array" ref="I1336">IF(MOD(ROW()-1,12)=0,IFERROR(PRODUCT(1+OFFSET(G1336,-11,0,12,1))-1,""),"")</f>
        <v/>
      </c>
      <c r="J1336" s="29">
        <v>44500</v>
      </c>
      <c r="K1336" s="13" t="str">
        <f t="shared" si="62"/>
        <v>October</v>
      </c>
      <c r="L1336" s="13">
        <f t="shared" si="63"/>
        <v>2021</v>
      </c>
    </row>
    <row r="1337" spans="1:12">
      <c r="A1337" s="26" t="s">
        <v>69</v>
      </c>
      <c r="B1337" s="17" t="str">
        <f t="shared" si="61"/>
        <v>Cash/Money Market Fund</v>
      </c>
      <c r="C1337" s="18">
        <v>1999305.69</v>
      </c>
      <c r="D1337" s="18">
        <v>1409702253.8</v>
      </c>
      <c r="E1337" s="18">
        <v>140764913.09</v>
      </c>
      <c r="F1337" s="18">
        <v>0.1248</v>
      </c>
      <c r="G1337" s="17">
        <f>IF(D1165=0,"",C1165/D1165)</f>
        <v>0.000570358199024368</v>
      </c>
      <c r="H1337" s="17">
        <f>IF(MOD(ROW()-2,12)=0,"",(D1337/E1337)/(D1336/E1336)-1)</f>
        <v>0.00246316224440513</v>
      </c>
      <c r="I1337" s="13" t="str">
        <f ca="1" t="array" ref="I1337">IF(MOD(ROW()-1,12)=0,IFERROR(PRODUCT(1+OFFSET(G1337,-11,0,12,1))-1,""),"")</f>
        <v/>
      </c>
      <c r="J1337" s="30">
        <v>44469</v>
      </c>
      <c r="K1337" s="13" t="str">
        <f t="shared" si="62"/>
        <v>September</v>
      </c>
      <c r="L1337" s="13">
        <f t="shared" si="63"/>
        <v>2021</v>
      </c>
    </row>
    <row r="1338" spans="1:12">
      <c r="A1338" s="25" t="s">
        <v>69</v>
      </c>
      <c r="B1338" s="15" t="str">
        <f t="shared" si="61"/>
        <v>Cash/Money Market Fund</v>
      </c>
      <c r="C1338" s="16">
        <v>1989633.77</v>
      </c>
      <c r="D1338" s="16">
        <v>1343539414.53</v>
      </c>
      <c r="E1338" s="16">
        <v>133943717.38</v>
      </c>
      <c r="F1338" s="16">
        <v>0.1248</v>
      </c>
      <c r="G1338" s="15">
        <f>IF(D1166=0,"",C1166/D1166)</f>
        <v>0.000410439309546825</v>
      </c>
      <c r="H1338" s="15">
        <f>IF(MOD(ROW()-2,12)=0,"",(D1338/E1338)/(D1337/E1337)-1)</f>
        <v>0.00160177644625259</v>
      </c>
      <c r="I1338" s="13" t="str">
        <f ca="1" t="array" ref="I1338">IF(MOD(ROW()-1,12)=0,IFERROR(PRODUCT(1+OFFSET(G1338,-11,0,12,1))-1,""),"")</f>
        <v/>
      </c>
      <c r="J1338" s="29">
        <v>44439</v>
      </c>
      <c r="K1338" s="13" t="str">
        <f t="shared" si="62"/>
        <v>August</v>
      </c>
      <c r="L1338" s="13">
        <f t="shared" si="63"/>
        <v>2021</v>
      </c>
    </row>
    <row r="1339" spans="1:12">
      <c r="A1339" s="26" t="s">
        <v>69</v>
      </c>
      <c r="B1339" s="17" t="str">
        <f t="shared" si="61"/>
        <v>Cash/Money Market Fund</v>
      </c>
      <c r="C1339" s="18">
        <v>2006633.82</v>
      </c>
      <c r="D1339" s="18">
        <v>1412330218.73</v>
      </c>
      <c r="E1339" s="18">
        <v>140959245.07</v>
      </c>
      <c r="F1339" s="18">
        <v>0.1248</v>
      </c>
      <c r="G1339" s="17">
        <f>IF(D1167=0,"",C1167/D1167)</f>
        <v>0.000389090365372319</v>
      </c>
      <c r="H1339" s="17">
        <f>IF(MOD(ROW()-2,12)=0,"",(D1339/E1339)/(D1338/E1338)-1)</f>
        <v>-0.00111699822716793</v>
      </c>
      <c r="I1339" s="13" t="str">
        <f ca="1" t="array" ref="I1339">IF(MOD(ROW()-1,12)=0,IFERROR(PRODUCT(1+OFFSET(G1339,-11,0,12,1))-1,""),"")</f>
        <v/>
      </c>
      <c r="J1339" s="30">
        <v>44408</v>
      </c>
      <c r="K1339" s="13" t="str">
        <f t="shared" si="62"/>
        <v>July</v>
      </c>
      <c r="L1339" s="13">
        <f t="shared" si="63"/>
        <v>2021</v>
      </c>
    </row>
    <row r="1340" spans="1:12">
      <c r="A1340" s="25" t="s">
        <v>69</v>
      </c>
      <c r="B1340" s="15" t="str">
        <f t="shared" si="61"/>
        <v>Cash/Money Market Fund</v>
      </c>
      <c r="C1340" s="16">
        <v>1463722.26</v>
      </c>
      <c r="D1340" s="16">
        <v>1212539589.45</v>
      </c>
      <c r="E1340" s="16">
        <v>120308041.02</v>
      </c>
      <c r="F1340" s="16">
        <v>0.1248</v>
      </c>
      <c r="G1340" s="15">
        <f>IF(D1168=0,"",C1168/D1168)</f>
        <v>0.000398311905894354</v>
      </c>
      <c r="H1340" s="15">
        <f>IF(MOD(ROW()-2,12)=0,"",(D1340/E1340)/(D1339/E1339)-1)</f>
        <v>0.00590874929961993</v>
      </c>
      <c r="I1340" s="13" t="str">
        <f ca="1" t="array" ref="I1340">IF(MOD(ROW()-1,12)=0,IFERROR(PRODUCT(1+OFFSET(G1340,-11,0,12,1))-1,""),"")</f>
        <v/>
      </c>
      <c r="J1340" s="29">
        <v>44377</v>
      </c>
      <c r="K1340" s="13" t="str">
        <f t="shared" si="62"/>
        <v>June</v>
      </c>
      <c r="L1340" s="13">
        <f t="shared" si="63"/>
        <v>2021</v>
      </c>
    </row>
    <row r="1341" spans="1:12">
      <c r="A1341" s="26" t="s">
        <v>69</v>
      </c>
      <c r="B1341" s="17" t="str">
        <f t="shared" si="61"/>
        <v>Cash/Money Market Fund</v>
      </c>
      <c r="C1341" s="18">
        <v>1680886.04</v>
      </c>
      <c r="D1341" s="18">
        <v>1112634784.93</v>
      </c>
      <c r="E1341" s="18">
        <v>110918266.2</v>
      </c>
      <c r="F1341" s="18">
        <v>0.1248</v>
      </c>
      <c r="G1341" s="17">
        <f>IF(D1169=0,"",C1169/D1169)</f>
        <v>0.0003856309323344</v>
      </c>
      <c r="H1341" s="17">
        <f>IF(MOD(ROW()-2,12)=0,"",(D1341/E1341)/(D1340/E1340)-1)</f>
        <v>-0.00471309740778703</v>
      </c>
      <c r="I1341" s="13" t="str">
        <f ca="1" t="array" ref="I1341">IF(MOD(ROW()-1,12)=0,IFERROR(PRODUCT(1+OFFSET(G1341,-11,0,12,1))-1,""),"")</f>
        <v/>
      </c>
      <c r="J1341" s="30">
        <v>44347</v>
      </c>
      <c r="K1341" s="13" t="str">
        <f t="shared" si="62"/>
        <v>May</v>
      </c>
      <c r="L1341" s="13">
        <f t="shared" si="63"/>
        <v>2021</v>
      </c>
    </row>
    <row r="1342" spans="1:12">
      <c r="A1342" s="25" t="s">
        <v>69</v>
      </c>
      <c r="B1342" s="15" t="str">
        <f t="shared" si="61"/>
        <v>Cash/Money Market Fund</v>
      </c>
      <c r="C1342" s="16">
        <v>1670630.87</v>
      </c>
      <c r="D1342" s="16">
        <v>1135134736.28</v>
      </c>
      <c r="E1342" s="16">
        <v>113507816.78</v>
      </c>
      <c r="F1342" s="16">
        <v>0.1248</v>
      </c>
      <c r="G1342" s="15">
        <f>IF(D1170=0,"",C1170/D1170)</f>
        <v>0.000389126406233217</v>
      </c>
      <c r="H1342" s="15">
        <f>IF(MOD(ROW()-2,12)=0,"",(D1342/E1342)/(D1341/E1341)-1)</f>
        <v>-0.0030529739326528</v>
      </c>
      <c r="I1342" s="13" t="str">
        <f ca="1" t="array" ref="I1342">IF(MOD(ROW()-1,12)=0,IFERROR(PRODUCT(1+OFFSET(G1342,-11,0,12,1))-1,""),"")</f>
        <v/>
      </c>
      <c r="J1342" s="29">
        <v>44316</v>
      </c>
      <c r="K1342" s="13" t="str">
        <f t="shared" si="62"/>
        <v>April</v>
      </c>
      <c r="L1342" s="13">
        <f t="shared" si="63"/>
        <v>2021</v>
      </c>
    </row>
    <row r="1343" spans="1:12">
      <c r="A1343" s="26" t="s">
        <v>69</v>
      </c>
      <c r="B1343" s="17" t="str">
        <f t="shared" si="61"/>
        <v>Cash/Money Market Fund</v>
      </c>
      <c r="C1343" s="18">
        <v>1858763.03</v>
      </c>
      <c r="D1343" s="18">
        <v>1188937709.54</v>
      </c>
      <c r="E1343" s="18">
        <v>118811033.11</v>
      </c>
      <c r="F1343" s="18">
        <v>0.1248</v>
      </c>
      <c r="G1343" s="17">
        <f>IF(D1171=0,"",C1171/D1171)</f>
        <v>0.000384795288520421</v>
      </c>
      <c r="H1343" s="17">
        <f>IF(MOD(ROW()-2,12)=0,"",(D1343/E1343)/(D1342/E1342)-1)</f>
        <v>0.000646512966181012</v>
      </c>
      <c r="I1343" s="13" t="str">
        <f ca="1" t="array" ref="I1343">IF(MOD(ROW()-1,12)=0,IFERROR(PRODUCT(1+OFFSET(G1343,-11,0,12,1))-1,""),"")</f>
        <v/>
      </c>
      <c r="J1343" s="30">
        <v>44286</v>
      </c>
      <c r="K1343" s="13" t="str">
        <f t="shared" si="62"/>
        <v>March</v>
      </c>
      <c r="L1343" s="13">
        <f t="shared" si="63"/>
        <v>2021</v>
      </c>
    </row>
    <row r="1344" spans="1:12">
      <c r="A1344" s="25" t="s">
        <v>69</v>
      </c>
      <c r="B1344" s="15" t="str">
        <f t="shared" si="61"/>
        <v>Cash/Money Market Fund</v>
      </c>
      <c r="C1344" s="16">
        <v>1711297.86</v>
      </c>
      <c r="D1344" s="16">
        <v>1195771424.81</v>
      </c>
      <c r="E1344" s="16">
        <v>122736346.62</v>
      </c>
      <c r="F1344" s="16">
        <v>0.1248</v>
      </c>
      <c r="G1344" s="15">
        <f>IF(D1172=0,"",C1172/D1172)</f>
        <v>0.000381290434772406</v>
      </c>
      <c r="H1344" s="15">
        <f>IF(MOD(ROW()-2,12)=0,"",(D1344/E1344)/(D1343/E1343)-1)</f>
        <v>-0.026417745261562</v>
      </c>
      <c r="I1344" s="13" t="str">
        <f ca="1" t="array" ref="I1344">IF(MOD(ROW()-1,12)=0,IFERROR(PRODUCT(1+OFFSET(G1344,-11,0,12,1))-1,""),"")</f>
        <v/>
      </c>
      <c r="J1344" s="29">
        <v>44255</v>
      </c>
      <c r="K1344" s="13" t="str">
        <f t="shared" si="62"/>
        <v>February</v>
      </c>
      <c r="L1344" s="13">
        <f t="shared" si="63"/>
        <v>2021</v>
      </c>
    </row>
    <row r="1345" spans="1:12">
      <c r="A1345" s="26" t="s">
        <v>69</v>
      </c>
      <c r="B1345" s="17" t="str">
        <f t="shared" si="61"/>
        <v>Cash/Money Market Fund</v>
      </c>
      <c r="C1345" s="18">
        <v>2041814.74</v>
      </c>
      <c r="D1345" s="18">
        <v>1248534513.95</v>
      </c>
      <c r="E1345" s="18">
        <v>127491206.91</v>
      </c>
      <c r="F1345" s="18">
        <v>0.1248</v>
      </c>
      <c r="G1345" s="17">
        <f>IF(D1173=0,"",C1173/D1173)</f>
        <v>0.000389094387483703</v>
      </c>
      <c r="H1345" s="17">
        <f>IF(MOD(ROW()-2,12)=0,"",(D1345/E1345)/(D1344/E1344)-1)</f>
        <v>0.00518347628876037</v>
      </c>
      <c r="I1345" s="13">
        <f ca="1" t="array" ref="I1345">IF(MOD(ROW()-1,12)=0,IFERROR(PRODUCT(1+OFFSET(G1345,-11,0,12,1))-1,""),"")</f>
        <v>0.0048638834943131</v>
      </c>
      <c r="J1345" s="30">
        <v>44227</v>
      </c>
      <c r="K1345" s="13" t="str">
        <f t="shared" si="62"/>
        <v>January</v>
      </c>
      <c r="L1345" s="13">
        <f t="shared" si="63"/>
        <v>2021</v>
      </c>
    </row>
    <row r="1346" spans="1:12">
      <c r="A1346" s="25" t="s">
        <v>69</v>
      </c>
      <c r="B1346" s="15" t="str">
        <f t="shared" ref="B1346:B1409" si="64">IF(OR(ISNUMBER(SEARCH("money market",A1346)),ISNUMBER(SEARCH("mmf",A1346)),ISNUMBER(SEARCH("cash fund",A1346))),"Cash/Money Market Fund",IF(OR(ISNUMBER(SEARCH("bond",A1346)),ISNUMBER(SEARCH("debt",A1346))),"Bond fund",IF(ISNUMBER(SEARCH("equity",A1346)),"Equity fund",IF(ISNUMBER(SEARCH("growth",A1346)),"Growth fund",IF(ISNUMBER(SEARCH("infrastructural",A1346)),"Infrastructure fund",IF(ISNUMBER(SEARCH("income",A1346)),"Income fund",IF(ISNUMBER(SEARCH("fixed income",A1346)),"Fixed Income fund",IF(OR(ISNUMBER(SEARCH("real estate",A1346)),ISNUMBER(SEARCH("riet",A1346))),"Real Estate fund","Ethical fund"))))))))</f>
        <v>Cash/Money Market Fund</v>
      </c>
      <c r="C1346" s="19">
        <v>5925924.5</v>
      </c>
      <c r="D1346" s="16">
        <v>1513038896.5</v>
      </c>
      <c r="E1346" s="16">
        <v>153905501.83</v>
      </c>
      <c r="F1346" s="16">
        <v>-0.1028</v>
      </c>
      <c r="G1346" s="15">
        <f>IF(D1346=0,"",C1346/D1346)</f>
        <v>0.003916571156041</v>
      </c>
      <c r="H1346" s="15" t="str">
        <f>IF(MOD(ROW()-2,12)=0,"",(D1346/E1346)/(D1345/E1345)-1)</f>
        <v/>
      </c>
      <c r="I1346" s="13" t="str">
        <f ca="1" t="array" ref="I1346">IF(MOD(ROW()-1,12)=0,IFERROR(PRODUCT(1+OFFSET(G1346,-11,0,12,1))-1,""),"")</f>
        <v/>
      </c>
      <c r="J1346" s="29">
        <v>44196</v>
      </c>
      <c r="K1346" s="13" t="str">
        <f t="shared" ref="K1346:K1409" si="65">TEXT(J1346,"mmmm")</f>
        <v>December</v>
      </c>
      <c r="L1346" s="13">
        <f t="shared" ref="L1346:L1409" si="66">YEAR(J1346)</f>
        <v>2020</v>
      </c>
    </row>
    <row r="1347" spans="1:12">
      <c r="A1347" s="26" t="s">
        <v>69</v>
      </c>
      <c r="B1347" s="17" t="str">
        <f t="shared" si="64"/>
        <v>Cash/Money Market Fund</v>
      </c>
      <c r="C1347" s="20">
        <v>1924683.79</v>
      </c>
      <c r="D1347" s="18">
        <v>1433756870.95</v>
      </c>
      <c r="E1347" s="18">
        <v>146073075.42</v>
      </c>
      <c r="F1347" s="18">
        <v>-0.1028</v>
      </c>
      <c r="G1347" s="17">
        <f>IF(D1347=0,"",C1347/D1347)</f>
        <v>0.00134240597481825</v>
      </c>
      <c r="H1347" s="17">
        <f>IF(MOD(ROW()-2,12)=0,"",(D1347/E1347)/(D1346/E1346)-1)</f>
        <v>-0.00158892073367956</v>
      </c>
      <c r="I1347" s="13" t="str">
        <f ca="1" t="array" ref="I1347">IF(MOD(ROW()-1,12)=0,IFERROR(PRODUCT(1+OFFSET(G1347,-11,0,12,1))-1,""),"")</f>
        <v/>
      </c>
      <c r="J1347" s="30">
        <v>44165</v>
      </c>
      <c r="K1347" s="13" t="str">
        <f t="shared" si="65"/>
        <v>November</v>
      </c>
      <c r="L1347" s="13">
        <f t="shared" si="66"/>
        <v>2020</v>
      </c>
    </row>
    <row r="1348" spans="1:12">
      <c r="A1348" s="25" t="s">
        <v>69</v>
      </c>
      <c r="B1348" s="15" t="str">
        <f t="shared" si="64"/>
        <v>Cash/Money Market Fund</v>
      </c>
      <c r="C1348" s="19">
        <v>1822178.7</v>
      </c>
      <c r="D1348" s="16">
        <v>1226062783.65</v>
      </c>
      <c r="E1348" s="16">
        <v>125684384.23</v>
      </c>
      <c r="F1348" s="16">
        <v>-0.1028</v>
      </c>
      <c r="G1348" s="15">
        <f>IF(D1348=0,"",C1348/D1348)</f>
        <v>0.00148620341820943</v>
      </c>
      <c r="H1348" s="15">
        <f>IF(MOD(ROW()-2,12)=0,"",(D1348/E1348)/(D1347/E1347)-1)</f>
        <v>-0.00613808424560647</v>
      </c>
      <c r="I1348" s="13" t="str">
        <f ca="1" t="array" ref="I1348">IF(MOD(ROW()-1,12)=0,IFERROR(PRODUCT(1+OFFSET(G1348,-11,0,12,1))-1,""),"")</f>
        <v/>
      </c>
      <c r="J1348" s="29">
        <v>44135</v>
      </c>
      <c r="K1348" s="13" t="str">
        <f t="shared" si="65"/>
        <v>October</v>
      </c>
      <c r="L1348" s="13">
        <f t="shared" si="66"/>
        <v>2020</v>
      </c>
    </row>
    <row r="1349" spans="1:12">
      <c r="A1349" s="26" t="s">
        <v>69</v>
      </c>
      <c r="B1349" s="17" t="str">
        <f t="shared" si="64"/>
        <v>Cash/Money Market Fund</v>
      </c>
      <c r="C1349" s="20">
        <v>1812400.22</v>
      </c>
      <c r="D1349" s="18">
        <v>1267449623.53</v>
      </c>
      <c r="E1349" s="18">
        <v>128827269.93</v>
      </c>
      <c r="F1349" s="18">
        <v>-0.1028</v>
      </c>
      <c r="G1349" s="17">
        <f>IF(D1349=0,"",C1349/D1349)</f>
        <v>0.00142995838757855</v>
      </c>
      <c r="H1349" s="17">
        <f>IF(MOD(ROW()-2,12)=0,"",(D1349/E1349)/(D1348/E1348)-1)</f>
        <v>0.0085362554848345</v>
      </c>
      <c r="I1349" s="13" t="str">
        <f ca="1" t="array" ref="I1349">IF(MOD(ROW()-1,12)=0,IFERROR(PRODUCT(1+OFFSET(G1349,-11,0,12,1))-1,""),"")</f>
        <v/>
      </c>
      <c r="J1349" s="30">
        <v>44104</v>
      </c>
      <c r="K1349" s="13" t="str">
        <f t="shared" si="65"/>
        <v>September</v>
      </c>
      <c r="L1349" s="13">
        <f t="shared" si="66"/>
        <v>2020</v>
      </c>
    </row>
    <row r="1350" spans="1:12">
      <c r="A1350" s="25" t="s">
        <v>69</v>
      </c>
      <c r="B1350" s="15" t="str">
        <f t="shared" si="64"/>
        <v>Cash/Money Market Fund</v>
      </c>
      <c r="C1350" s="19">
        <v>1942141.69</v>
      </c>
      <c r="D1350" s="16">
        <v>1265842918.63</v>
      </c>
      <c r="E1350" s="16">
        <v>128782747.03</v>
      </c>
      <c r="F1350" s="16">
        <v>-0.1028</v>
      </c>
      <c r="G1350" s="15">
        <f>IF(D1350=0,"",C1350/D1350)</f>
        <v>0.00153426753147377</v>
      </c>
      <c r="H1350" s="15">
        <f>IF(MOD(ROW()-2,12)=0,"",(D1350/E1350)/(D1349/E1349)-1)</f>
        <v>-0.000922384921238084</v>
      </c>
      <c r="I1350" s="13" t="str">
        <f ca="1" t="array" ref="I1350">IF(MOD(ROW()-1,12)=0,IFERROR(PRODUCT(1+OFFSET(G1350,-11,0,12,1))-1,""),"")</f>
        <v/>
      </c>
      <c r="J1350" s="29">
        <v>44074</v>
      </c>
      <c r="K1350" s="13" t="str">
        <f t="shared" si="65"/>
        <v>August</v>
      </c>
      <c r="L1350" s="13">
        <f t="shared" si="66"/>
        <v>2020</v>
      </c>
    </row>
    <row r="1351" spans="1:12">
      <c r="A1351" s="26" t="s">
        <v>69</v>
      </c>
      <c r="B1351" s="17" t="str">
        <f t="shared" si="64"/>
        <v>Cash/Money Market Fund</v>
      </c>
      <c r="C1351" s="20">
        <v>1763613.76</v>
      </c>
      <c r="D1351" s="18">
        <v>1407408319.54</v>
      </c>
      <c r="E1351" s="18">
        <v>143065633.78</v>
      </c>
      <c r="F1351" s="18">
        <v>-0.1028</v>
      </c>
      <c r="G1351" s="17">
        <f>IF(D1351=0,"",C1351/D1351)</f>
        <v>0.00125309317524599</v>
      </c>
      <c r="H1351" s="17">
        <f>IF(MOD(ROW()-2,12)=0,"",(D1351/E1351)/(D1350/E1350)-1)</f>
        <v>0.000835402080899383</v>
      </c>
      <c r="I1351" s="13" t="str">
        <f ca="1" t="array" ref="I1351">IF(MOD(ROW()-1,12)=0,IFERROR(PRODUCT(1+OFFSET(G1351,-11,0,12,1))-1,""),"")</f>
        <v/>
      </c>
      <c r="J1351" s="30">
        <v>44043</v>
      </c>
      <c r="K1351" s="13" t="str">
        <f t="shared" si="65"/>
        <v>July</v>
      </c>
      <c r="L1351" s="13">
        <f t="shared" si="66"/>
        <v>2020</v>
      </c>
    </row>
    <row r="1352" spans="1:12">
      <c r="A1352" s="25" t="s">
        <v>69</v>
      </c>
      <c r="B1352" s="15" t="str">
        <f t="shared" si="64"/>
        <v>Cash/Money Market Fund</v>
      </c>
      <c r="C1352" s="19">
        <v>1689215.73</v>
      </c>
      <c r="D1352" s="16">
        <v>1415714846.62</v>
      </c>
      <c r="E1352" s="16">
        <v>142202279.24</v>
      </c>
      <c r="F1352" s="16">
        <v>-0.1028</v>
      </c>
      <c r="G1352" s="15">
        <f>IF(D1352=0,"",C1352/D1352)</f>
        <v>0.00119318924572486</v>
      </c>
      <c r="H1352" s="15">
        <f>IF(MOD(ROW()-2,12)=0,"",(D1352/E1352)/(D1351/E1351)-1)</f>
        <v>0.0120091481145987</v>
      </c>
      <c r="I1352" s="13" t="str">
        <f ca="1" t="array" ref="I1352">IF(MOD(ROW()-1,12)=0,IFERROR(PRODUCT(1+OFFSET(G1352,-11,0,12,1))-1,""),"")</f>
        <v/>
      </c>
      <c r="J1352" s="29">
        <v>44012</v>
      </c>
      <c r="K1352" s="13" t="str">
        <f t="shared" si="65"/>
        <v>June</v>
      </c>
      <c r="L1352" s="13">
        <f t="shared" si="66"/>
        <v>2020</v>
      </c>
    </row>
    <row r="1353" spans="1:12">
      <c r="A1353" s="26" t="s">
        <v>69</v>
      </c>
      <c r="B1353" s="17" t="str">
        <f t="shared" si="64"/>
        <v>Cash/Money Market Fund</v>
      </c>
      <c r="C1353" s="20">
        <v>1442509.84</v>
      </c>
      <c r="D1353" s="18">
        <v>1525948765.02</v>
      </c>
      <c r="E1353" s="18">
        <v>152742780.79</v>
      </c>
      <c r="F1353" s="18">
        <v>-0.1028</v>
      </c>
      <c r="G1353" s="17">
        <f>IF(D1353=0,"",C1353/D1353)</f>
        <v>0.000945319969495236</v>
      </c>
      <c r="H1353" s="17">
        <f>IF(MOD(ROW()-2,12)=0,"",(D1353/E1353)/(D1352/E1352)-1)</f>
        <v>0.00348302412126511</v>
      </c>
      <c r="I1353" s="13" t="str">
        <f ca="1" t="array" ref="I1353">IF(MOD(ROW()-1,12)=0,IFERROR(PRODUCT(1+OFFSET(G1353,-11,0,12,1))-1,""),"")</f>
        <v/>
      </c>
      <c r="J1353" s="30">
        <v>43982</v>
      </c>
      <c r="K1353" s="13" t="str">
        <f t="shared" si="65"/>
        <v>May</v>
      </c>
      <c r="L1353" s="13">
        <f t="shared" si="66"/>
        <v>2020</v>
      </c>
    </row>
    <row r="1354" spans="1:12">
      <c r="A1354" s="25" t="s">
        <v>69</v>
      </c>
      <c r="B1354" s="15" t="str">
        <f t="shared" si="64"/>
        <v>Cash/Money Market Fund</v>
      </c>
      <c r="C1354" s="19">
        <v>1411679.77</v>
      </c>
      <c r="D1354" s="16">
        <v>1547652681.47</v>
      </c>
      <c r="E1354" s="16">
        <v>156797870.72</v>
      </c>
      <c r="F1354" s="16">
        <v>-0.1028</v>
      </c>
      <c r="G1354" s="15">
        <f>IF(D1354=0,"",C1354/D1354)</f>
        <v>0.000912142489656756</v>
      </c>
      <c r="H1354" s="15">
        <f>IF(MOD(ROW()-2,12)=0,"",(D1354/E1354)/(D1353/E1353)-1)</f>
        <v>-0.0120065062109437</v>
      </c>
      <c r="I1354" s="13" t="str">
        <f ca="1" t="array" ref="I1354">IF(MOD(ROW()-1,12)=0,IFERROR(PRODUCT(1+OFFSET(G1354,-11,0,12,1))-1,""),"")</f>
        <v/>
      </c>
      <c r="J1354" s="29">
        <v>43951</v>
      </c>
      <c r="K1354" s="13" t="str">
        <f t="shared" si="65"/>
        <v>April</v>
      </c>
      <c r="L1354" s="13">
        <f t="shared" si="66"/>
        <v>2020</v>
      </c>
    </row>
    <row r="1355" spans="1:12">
      <c r="A1355" s="26" t="s">
        <v>69</v>
      </c>
      <c r="B1355" s="17" t="str">
        <f t="shared" si="64"/>
        <v>Cash/Money Market Fund</v>
      </c>
      <c r="C1355" s="20">
        <v>1848608.61</v>
      </c>
      <c r="D1355" s="18">
        <v>1696522042.53</v>
      </c>
      <c r="E1355" s="18">
        <v>169805364.25</v>
      </c>
      <c r="F1355" s="18">
        <v>-0.1028</v>
      </c>
      <c r="G1355" s="17">
        <f>IF(D1355=0,"",C1355/D1355)</f>
        <v>0.00108964608985757</v>
      </c>
      <c r="H1355" s="17">
        <f>IF(MOD(ROW()-2,12)=0,"",(D1355/E1355)/(D1354/E1354)-1)</f>
        <v>0.0122196344023016</v>
      </c>
      <c r="I1355" s="13" t="str">
        <f ca="1" t="array" ref="I1355">IF(MOD(ROW()-1,12)=0,IFERROR(PRODUCT(1+OFFSET(G1355,-11,0,12,1))-1,""),"")</f>
        <v/>
      </c>
      <c r="J1355" s="30">
        <v>43921</v>
      </c>
      <c r="K1355" s="13" t="str">
        <f t="shared" si="65"/>
        <v>March</v>
      </c>
      <c r="L1355" s="13">
        <f t="shared" si="66"/>
        <v>2020</v>
      </c>
    </row>
    <row r="1356" spans="1:12">
      <c r="A1356" s="25" t="s">
        <v>69</v>
      </c>
      <c r="B1356" s="15" t="str">
        <f t="shared" si="64"/>
        <v>Cash/Money Market Fund</v>
      </c>
      <c r="C1356" s="19">
        <v>2037292.67</v>
      </c>
      <c r="D1356" s="16">
        <v>1828764266.79</v>
      </c>
      <c r="E1356" s="16">
        <v>183426148.33</v>
      </c>
      <c r="F1356" s="16">
        <v>-0.1028</v>
      </c>
      <c r="G1356" s="15">
        <f>IF(D1356=0,"",C1356/D1356)</f>
        <v>0.00111402694540616</v>
      </c>
      <c r="H1356" s="15">
        <f>IF(MOD(ROW()-2,12)=0,"",(D1356/E1356)/(D1355/E1355)-1)</f>
        <v>-0.00209688196806701</v>
      </c>
      <c r="I1356" s="13" t="str">
        <f ca="1" t="array" ref="I1356">IF(MOD(ROW()-1,12)=0,IFERROR(PRODUCT(1+OFFSET(G1356,-11,0,12,1))-1,""),"")</f>
        <v/>
      </c>
      <c r="J1356" s="29">
        <v>43889</v>
      </c>
      <c r="K1356" s="13" t="str">
        <f t="shared" si="65"/>
        <v>February</v>
      </c>
      <c r="L1356" s="13">
        <f t="shared" si="66"/>
        <v>2020</v>
      </c>
    </row>
    <row r="1357" spans="1:12">
      <c r="A1357" s="26" t="s">
        <v>69</v>
      </c>
      <c r="B1357" s="17" t="str">
        <f t="shared" si="64"/>
        <v>Cash/Money Market Fund</v>
      </c>
      <c r="C1357" s="20">
        <v>2037292.67</v>
      </c>
      <c r="D1357" s="18">
        <v>1891461926.67</v>
      </c>
      <c r="E1357" s="18">
        <v>190004123.51</v>
      </c>
      <c r="F1357" s="18">
        <v>-0.1028</v>
      </c>
      <c r="G1357" s="17">
        <f>IF(D1357=0,"",C1357/D1357)</f>
        <v>0.00107709948652614</v>
      </c>
      <c r="H1357" s="17">
        <f>IF(MOD(ROW()-2,12)=0,"",(D1357/E1357)/(D1356/E1356)-1)</f>
        <v>-0.00152292717474622</v>
      </c>
      <c r="I1357" s="13">
        <f ca="1" t="array" ref="I1357">IF(MOD(ROW()-1,12)=0,IFERROR(PRODUCT(1+OFFSET(G1357,-11,0,12,1))-1,""),"")</f>
        <v>0.0174280490313816</v>
      </c>
      <c r="J1357" s="30">
        <v>43861</v>
      </c>
      <c r="K1357" s="13" t="str">
        <f t="shared" si="65"/>
        <v>January</v>
      </c>
      <c r="L1357" s="13">
        <f t="shared" si="66"/>
        <v>2020</v>
      </c>
    </row>
    <row r="1358" ht="28.8" spans="1:12">
      <c r="A1358" s="28" t="s">
        <v>69</v>
      </c>
      <c r="B1358" s="22" t="str">
        <f t="shared" si="64"/>
        <v>Cash/Money Market Fund</v>
      </c>
      <c r="C1358" s="16">
        <v>2354044.99</v>
      </c>
      <c r="D1358" s="16">
        <v>1836364574.54</v>
      </c>
      <c r="E1358" s="16">
        <v>173520725.7</v>
      </c>
      <c r="F1358" s="16">
        <v>0.2049</v>
      </c>
      <c r="G1358" s="16">
        <f>IF(D1358=0,"",C1358/D1358)</f>
        <v>0.00128190503271371</v>
      </c>
      <c r="H1358" s="16" t="str">
        <f>IF(MOD(ROW()-2,12)=0,"",(D1358/E1358)/(D1357/E1357)-1)</f>
        <v/>
      </c>
      <c r="I1358" t="str">
        <f ca="1" t="array" ref="I1358">IF(MOD(ROW()-1,12)=0,IFERROR(PRODUCT(1+OFFSET(G1358,-11,0,12,1))-1,""),"")</f>
        <v/>
      </c>
      <c r="J1358" s="29">
        <v>43800</v>
      </c>
      <c r="K1358" s="13" t="str">
        <f t="shared" si="65"/>
        <v>December</v>
      </c>
      <c r="L1358" s="13">
        <f t="shared" si="66"/>
        <v>2019</v>
      </c>
    </row>
    <row r="1359" ht="28.8" spans="1:12">
      <c r="A1359" s="27" t="s">
        <v>69</v>
      </c>
      <c r="B1359" s="21" t="str">
        <f t="shared" si="64"/>
        <v>Cash/Money Market Fund</v>
      </c>
      <c r="C1359" s="18">
        <v>1820177.3</v>
      </c>
      <c r="D1359" s="18">
        <v>1506642028.68</v>
      </c>
      <c r="E1359" s="18">
        <v>150007651.92</v>
      </c>
      <c r="F1359" s="18">
        <v>0.2049</v>
      </c>
      <c r="G1359" s="18">
        <f>IF(D1359=0,"",C1359/D1359)</f>
        <v>0.00120810203442598</v>
      </c>
      <c r="H1359" s="18">
        <f>IF(MOD(ROW()-2,12)=0,"",(D1359/E1359)/(D1358/E1358)-1)</f>
        <v>-0.0509499546712613</v>
      </c>
      <c r="I1359" t="str">
        <f ca="1" t="array" ref="I1359">IF(MOD(ROW()-1,12)=0,IFERROR(PRODUCT(1+OFFSET(G1359,-11,0,12,1))-1,""),"")</f>
        <v/>
      </c>
      <c r="J1359" s="30">
        <v>43770</v>
      </c>
      <c r="K1359" s="13" t="str">
        <f t="shared" si="65"/>
        <v>November</v>
      </c>
      <c r="L1359" s="13">
        <f t="shared" si="66"/>
        <v>2019</v>
      </c>
    </row>
    <row r="1360" ht="28.8" spans="1:12">
      <c r="A1360" s="28" t="s">
        <v>69</v>
      </c>
      <c r="B1360" s="22" t="str">
        <f t="shared" si="64"/>
        <v>Cash/Money Market Fund</v>
      </c>
      <c r="C1360" s="16">
        <v>1695068.78</v>
      </c>
      <c r="D1360" s="16">
        <v>1189255005.4</v>
      </c>
      <c r="E1360" s="16">
        <v>119783021.84</v>
      </c>
      <c r="F1360" s="16">
        <v>0.2049</v>
      </c>
      <c r="G1360" s="16">
        <f>IF(D1360=0,"",C1360/D1360)</f>
        <v>0.00142531986184903</v>
      </c>
      <c r="H1360" s="16">
        <f>IF(MOD(ROW()-2,12)=0,"",(D1360/E1360)/(D1359/E1359)-1)</f>
        <v>-0.0114854689501606</v>
      </c>
      <c r="I1360" t="str">
        <f ca="1" t="array" ref="I1360">IF(MOD(ROW()-1,12)=0,IFERROR(PRODUCT(1+OFFSET(G1360,-11,0,12,1))-1,""),"")</f>
        <v/>
      </c>
      <c r="J1360" s="29">
        <v>43739</v>
      </c>
      <c r="K1360" s="13" t="str">
        <f t="shared" si="65"/>
        <v>October</v>
      </c>
      <c r="L1360" s="13">
        <f t="shared" si="66"/>
        <v>2019</v>
      </c>
    </row>
    <row r="1361" ht="28.8" spans="1:12">
      <c r="A1361" s="27" t="s">
        <v>69</v>
      </c>
      <c r="B1361" s="21" t="str">
        <f t="shared" si="64"/>
        <v>Cash/Money Market Fund</v>
      </c>
      <c r="C1361" s="18">
        <v>2988844.62</v>
      </c>
      <c r="D1361" s="18">
        <v>1183065520.1</v>
      </c>
      <c r="E1361" s="18">
        <v>117141123.8</v>
      </c>
      <c r="F1361" s="18">
        <v>0.2049</v>
      </c>
      <c r="G1361" s="18">
        <f>IF(D1361=0,"",C1361/D1361)</f>
        <v>0.00252635595342798</v>
      </c>
      <c r="H1361" s="18">
        <f>IF(MOD(ROW()-2,12)=0,"",(D1361/E1361)/(D1360/E1360)-1)</f>
        <v>0.0172312375826509</v>
      </c>
      <c r="I1361" t="str">
        <f ca="1" t="array" ref="I1361">IF(MOD(ROW()-1,12)=0,IFERROR(PRODUCT(1+OFFSET(G1361,-11,0,12,1))-1,""),"")</f>
        <v/>
      </c>
      <c r="J1361" s="30">
        <v>43709</v>
      </c>
      <c r="K1361" s="13" t="str">
        <f t="shared" si="65"/>
        <v>September</v>
      </c>
      <c r="L1361" s="13">
        <f t="shared" si="66"/>
        <v>2019</v>
      </c>
    </row>
    <row r="1362" ht="28.8" spans="1:12">
      <c r="A1362" s="28" t="s">
        <v>69</v>
      </c>
      <c r="B1362" s="22" t="str">
        <f t="shared" si="64"/>
        <v>Cash/Money Market Fund</v>
      </c>
      <c r="C1362" s="16">
        <v>2216850.76</v>
      </c>
      <c r="D1362" s="16">
        <v>1164411157.68</v>
      </c>
      <c r="E1362" s="16">
        <v>116687129.99</v>
      </c>
      <c r="F1362" s="16">
        <v>0.2049</v>
      </c>
      <c r="G1362" s="16">
        <f>IF(D1362=0,"",C1362/D1362)</f>
        <v>0.00190383847267223</v>
      </c>
      <c r="H1362" s="16">
        <f>IF(MOD(ROW()-2,12)=0,"",(D1362/E1362)/(D1361/E1361)-1)</f>
        <v>-0.0119384731769839</v>
      </c>
      <c r="I1362" t="str">
        <f ca="1" t="array" ref="I1362">IF(MOD(ROW()-1,12)=0,IFERROR(PRODUCT(1+OFFSET(G1362,-11,0,12,1))-1,""),"")</f>
        <v/>
      </c>
      <c r="J1362" s="29">
        <v>43678</v>
      </c>
      <c r="K1362" s="13" t="str">
        <f t="shared" si="65"/>
        <v>August</v>
      </c>
      <c r="L1362" s="13">
        <f t="shared" si="66"/>
        <v>2019</v>
      </c>
    </row>
    <row r="1363" ht="28.8" spans="1:12">
      <c r="A1363" s="27" t="s">
        <v>69</v>
      </c>
      <c r="B1363" s="21" t="str">
        <f t="shared" si="64"/>
        <v>Cash/Money Market Fund</v>
      </c>
      <c r="C1363" s="18">
        <v>1719828.63</v>
      </c>
      <c r="D1363" s="18">
        <v>1081801782.88</v>
      </c>
      <c r="E1363" s="18">
        <v>108233528.3485</v>
      </c>
      <c r="F1363" s="18">
        <v>0.2049</v>
      </c>
      <c r="G1363" s="18">
        <f>IF(D1363=0,"",C1363/D1363)</f>
        <v>0.00158978165613799</v>
      </c>
      <c r="H1363" s="18">
        <f>IF(MOD(ROW()-2,12)=0,"",(D1363/E1363)/(D1362/E1362)-1)</f>
        <v>0.00161882031945226</v>
      </c>
      <c r="I1363" t="str">
        <f ca="1" t="array" ref="I1363">IF(MOD(ROW()-1,12)=0,IFERROR(PRODUCT(1+OFFSET(G1363,-11,0,12,1))-1,""),"")</f>
        <v/>
      </c>
      <c r="J1363" s="30">
        <v>43647</v>
      </c>
      <c r="K1363" s="13" t="str">
        <f t="shared" si="65"/>
        <v>July</v>
      </c>
      <c r="L1363" s="13">
        <f t="shared" si="66"/>
        <v>2019</v>
      </c>
    </row>
    <row r="1364" ht="28.8" spans="1:12">
      <c r="A1364" s="28" t="s">
        <v>69</v>
      </c>
      <c r="B1364" s="22" t="str">
        <f t="shared" si="64"/>
        <v>Cash/Money Market Fund</v>
      </c>
      <c r="C1364" s="16">
        <v>3627899.68</v>
      </c>
      <c r="D1364" s="16">
        <v>765368624.35</v>
      </c>
      <c r="E1364" s="16">
        <v>75811768.2095</v>
      </c>
      <c r="F1364" s="16">
        <v>0.2049</v>
      </c>
      <c r="G1364" s="16">
        <f>IF(D1364=0,"",C1364/D1364)</f>
        <v>0.00474006846450107</v>
      </c>
      <c r="H1364" s="16">
        <f>IF(MOD(ROW()-2,12)=0,"",(D1364/E1364)/(D1363/E1363)-1)</f>
        <v>0.0100622780429285</v>
      </c>
      <c r="I1364" t="str">
        <f ca="1" t="array" ref="I1364">IF(MOD(ROW()-1,12)=0,IFERROR(PRODUCT(1+OFFSET(G1364,-11,0,12,1))-1,""),"")</f>
        <v/>
      </c>
      <c r="J1364" s="29">
        <v>43617</v>
      </c>
      <c r="K1364" s="13" t="str">
        <f t="shared" si="65"/>
        <v>June</v>
      </c>
      <c r="L1364" s="13">
        <f t="shared" si="66"/>
        <v>2019</v>
      </c>
    </row>
    <row r="1365" ht="28.8" spans="1:12">
      <c r="A1365" s="27" t="s">
        <v>69</v>
      </c>
      <c r="B1365" s="21" t="str">
        <f t="shared" si="64"/>
        <v>Cash/Money Market Fund</v>
      </c>
      <c r="C1365" s="18">
        <v>2047776.63</v>
      </c>
      <c r="D1365" s="18">
        <v>788032281.59</v>
      </c>
      <c r="E1365" s="18">
        <v>78265520.3465</v>
      </c>
      <c r="F1365" s="18">
        <v>0.2049</v>
      </c>
      <c r="G1365" s="18">
        <f>IF(D1365=0,"",C1365/D1365)</f>
        <v>0.00259859485181017</v>
      </c>
      <c r="H1365" s="18">
        <f>IF(MOD(ROW()-2,12)=0,"",(D1365/E1365)/(D1364/E1364)-1)</f>
        <v>-0.00266857598197745</v>
      </c>
      <c r="I1365" t="str">
        <f ca="1" t="array" ref="I1365">IF(MOD(ROW()-1,12)=0,IFERROR(PRODUCT(1+OFFSET(G1365,-11,0,12,1))-1,""),"")</f>
        <v/>
      </c>
      <c r="J1365" s="30">
        <v>43586</v>
      </c>
      <c r="K1365" s="13" t="str">
        <f t="shared" si="65"/>
        <v>May</v>
      </c>
      <c r="L1365" s="13">
        <f t="shared" si="66"/>
        <v>2019</v>
      </c>
    </row>
    <row r="1366" ht="28.8" spans="1:12">
      <c r="A1366" s="28" t="s">
        <v>69</v>
      </c>
      <c r="B1366" s="22" t="str">
        <f t="shared" si="64"/>
        <v>Cash/Money Market Fund</v>
      </c>
      <c r="C1366" s="16">
        <v>1464423.23</v>
      </c>
      <c r="D1366" s="16">
        <v>760230016.46</v>
      </c>
      <c r="E1366" s="16">
        <v>75821647.8435</v>
      </c>
      <c r="F1366" s="16">
        <v>0.2049</v>
      </c>
      <c r="G1366" s="16">
        <f>IF(D1366=0,"",C1366/D1366)</f>
        <v>0.00192628967324793</v>
      </c>
      <c r="H1366" s="16">
        <f>IF(MOD(ROW()-2,12)=0,"",(D1366/E1366)/(D1365/E1365)-1)</f>
        <v>-0.0041859199268659</v>
      </c>
      <c r="I1366" t="str">
        <f ca="1" t="array" ref="I1366">IF(MOD(ROW()-1,12)=0,IFERROR(PRODUCT(1+OFFSET(G1366,-11,0,12,1))-1,""),"")</f>
        <v/>
      </c>
      <c r="J1366" s="29">
        <v>43556</v>
      </c>
      <c r="K1366" s="13" t="str">
        <f t="shared" si="65"/>
        <v>April</v>
      </c>
      <c r="L1366" s="13">
        <f t="shared" si="66"/>
        <v>2019</v>
      </c>
    </row>
    <row r="1367" ht="28.8" spans="1:12">
      <c r="A1367" s="27" t="s">
        <v>69</v>
      </c>
      <c r="B1367" s="21" t="str">
        <f t="shared" si="64"/>
        <v>Cash/Money Market Fund</v>
      </c>
      <c r="C1367" s="18">
        <v>1870982.37</v>
      </c>
      <c r="D1367" s="18">
        <v>768037710.27</v>
      </c>
      <c r="E1367" s="18">
        <v>75409967.8915</v>
      </c>
      <c r="F1367" s="18">
        <v>0.2049</v>
      </c>
      <c r="G1367" s="18">
        <f>IF(D1367=0,"",C1367/D1367)</f>
        <v>0.00243605534595725</v>
      </c>
      <c r="H1367" s="18">
        <f>IF(MOD(ROW()-2,12)=0,"",(D1367/E1367)/(D1366/E1366)-1)</f>
        <v>0.015785464811777</v>
      </c>
      <c r="I1367" t="str">
        <f ca="1" t="array" ref="I1367">IF(MOD(ROW()-1,12)=0,IFERROR(PRODUCT(1+OFFSET(G1367,-11,0,12,1))-1,""),"")</f>
        <v/>
      </c>
      <c r="J1367" s="30">
        <v>43525</v>
      </c>
      <c r="K1367" s="13" t="str">
        <f t="shared" si="65"/>
        <v>March</v>
      </c>
      <c r="L1367" s="13">
        <f t="shared" si="66"/>
        <v>2019</v>
      </c>
    </row>
    <row r="1368" ht="28.8" spans="1:12">
      <c r="A1368" s="28" t="s">
        <v>69</v>
      </c>
      <c r="B1368" s="22" t="str">
        <f t="shared" si="64"/>
        <v>Cash/Money Market Fund</v>
      </c>
      <c r="C1368" s="16">
        <v>1961914</v>
      </c>
      <c r="D1368" s="16">
        <v>722102931.55</v>
      </c>
      <c r="E1368" s="16">
        <v>70471133.272</v>
      </c>
      <c r="F1368" s="16">
        <v>0.2049</v>
      </c>
      <c r="G1368" s="16">
        <f>IF(D1368=0,"",C1368/D1368)</f>
        <v>0.00271694507012835</v>
      </c>
      <c r="H1368" s="16">
        <f>IF(MOD(ROW()-2,12)=0,"",(D1368/E1368)/(D1367/E1367)-1)</f>
        <v>0.00608358725107894</v>
      </c>
      <c r="I1368" t="str">
        <f ca="1" t="array" ref="I1368">IF(MOD(ROW()-1,12)=0,IFERROR(PRODUCT(1+OFFSET(G1368,-11,0,12,1))-1,""),"")</f>
        <v/>
      </c>
      <c r="J1368" s="29">
        <v>43497</v>
      </c>
      <c r="K1368" s="13" t="str">
        <f t="shared" si="65"/>
        <v>February</v>
      </c>
      <c r="L1368" s="13">
        <f t="shared" si="66"/>
        <v>2019</v>
      </c>
    </row>
    <row r="1369" ht="28.8" spans="1:12">
      <c r="A1369" s="27" t="s">
        <v>69</v>
      </c>
      <c r="B1369" s="21" t="str">
        <f t="shared" si="64"/>
        <v>Cash/Money Market Fund</v>
      </c>
      <c r="C1369" s="18">
        <v>1443473.29</v>
      </c>
      <c r="D1369" s="18">
        <v>673291127.83</v>
      </c>
      <c r="E1369" s="18">
        <v>67436662.785</v>
      </c>
      <c r="F1369" s="18">
        <v>0.2049</v>
      </c>
      <c r="G1369" s="18">
        <f>IF(D1369=0,"",C1369/D1369)</f>
        <v>0.00214390659602522</v>
      </c>
      <c r="H1369" s="18">
        <f>IF(MOD(ROW()-2,12)=0,"",(D1369/E1369)/(D1368/E1368)-1)</f>
        <v>-0.0256410723205556</v>
      </c>
      <c r="I1369">
        <f ca="1" t="array" ref="I1369">IF(MOD(ROW()-1,12)=0,IFERROR(PRODUCT(1+OFFSET(G1369,-11,0,12,1))-1,""),"")</f>
        <v>0.0268162299186729</v>
      </c>
      <c r="J1369" s="30">
        <v>43466</v>
      </c>
      <c r="K1369" s="13" t="str">
        <f t="shared" si="65"/>
        <v>January</v>
      </c>
      <c r="L1369" s="13">
        <f t="shared" si="66"/>
        <v>2019</v>
      </c>
    </row>
    <row r="1370" spans="1:12">
      <c r="A1370" s="28" t="s">
        <v>69</v>
      </c>
      <c r="B1370" s="15" t="str">
        <f t="shared" si="64"/>
        <v>Cash/Money Market Fund</v>
      </c>
      <c r="C1370" s="16">
        <v>1334394.33</v>
      </c>
      <c r="D1370" s="16">
        <v>629303488.03</v>
      </c>
      <c r="E1370" s="16">
        <v>62126597.028</v>
      </c>
      <c r="F1370" s="16">
        <v>0.1466</v>
      </c>
      <c r="G1370" s="16">
        <f>IF(D1370=0,"",C1370/D1370)</f>
        <v>0.00212043053213839</v>
      </c>
      <c r="H1370" s="16" t="str">
        <f>IF(MOD(ROW()-2,12)=0,"",(D1370/E1370)/(D1369/E1369)-1)</f>
        <v/>
      </c>
      <c r="I1370" t="str">
        <f ca="1" t="array" ref="I1370">IF(MOD(ROW()-1,12)=0,IFERROR(PRODUCT(1+OFFSET(G1370,-11,0,12,1))-1,""),"")</f>
        <v/>
      </c>
      <c r="J1370" s="29">
        <v>43465</v>
      </c>
      <c r="K1370" s="13" t="str">
        <f t="shared" si="65"/>
        <v>December</v>
      </c>
      <c r="L1370" s="13">
        <f t="shared" si="66"/>
        <v>2018</v>
      </c>
    </row>
    <row r="1371" spans="1:12">
      <c r="A1371" s="28" t="s">
        <v>69</v>
      </c>
      <c r="B1371" s="15" t="str">
        <f t="shared" si="64"/>
        <v>Cash/Money Market Fund</v>
      </c>
      <c r="C1371" s="16">
        <v>3507013.58</v>
      </c>
      <c r="D1371" s="16">
        <v>604238628.05</v>
      </c>
      <c r="E1371" s="16">
        <v>60158033.487</v>
      </c>
      <c r="F1371" s="16">
        <v>0.1466</v>
      </c>
      <c r="G1371" s="16">
        <f>IF(D1371=0,"",C1371/D1371)</f>
        <v>0.00580402082421947</v>
      </c>
      <c r="H1371" s="16">
        <f>IF(MOD(ROW()-2,12)=0,"",(D1371/E1371)/(D1370/E1370)-1)</f>
        <v>-0.00840967323928765</v>
      </c>
      <c r="I1371" t="str">
        <f ca="1" t="array" ref="I1371">IF(MOD(ROW()-1,12)=0,IFERROR(PRODUCT(1+OFFSET(G1371,-11,0,12,1))-1,""),"")</f>
        <v/>
      </c>
      <c r="J1371" s="29">
        <v>43434</v>
      </c>
      <c r="K1371" s="13" t="str">
        <f t="shared" si="65"/>
        <v>November</v>
      </c>
      <c r="L1371" s="13">
        <f t="shared" si="66"/>
        <v>2018</v>
      </c>
    </row>
    <row r="1372" spans="1:12">
      <c r="A1372" s="28" t="s">
        <v>69</v>
      </c>
      <c r="B1372" s="15" t="str">
        <f t="shared" si="64"/>
        <v>Cash/Money Market Fund</v>
      </c>
      <c r="C1372" s="16">
        <v>982569.83</v>
      </c>
      <c r="D1372" s="16">
        <v>582079846.03</v>
      </c>
      <c r="E1372" s="16">
        <v>58449324.814</v>
      </c>
      <c r="F1372" s="16">
        <v>0.1466</v>
      </c>
      <c r="G1372" s="16">
        <f>IF(D1372=0,"",C1372/D1372)</f>
        <v>0.00168803272729934</v>
      </c>
      <c r="H1372" s="16">
        <f>IF(MOD(ROW()-2,12)=0,"",(D1372/E1372)/(D1371/E1371)-1)</f>
        <v>-0.00851029459961627</v>
      </c>
      <c r="I1372" t="str">
        <f ca="1" t="array" ref="I1372">IF(MOD(ROW()-1,12)=0,IFERROR(PRODUCT(1+OFFSET(G1372,-11,0,12,1))-1,""),"")</f>
        <v/>
      </c>
      <c r="J1372" s="29">
        <v>43404</v>
      </c>
      <c r="K1372" s="13" t="str">
        <f t="shared" si="65"/>
        <v>October</v>
      </c>
      <c r="L1372" s="13">
        <f t="shared" si="66"/>
        <v>2018</v>
      </c>
    </row>
    <row r="1373" spans="1:12">
      <c r="A1373" s="28" t="s">
        <v>69</v>
      </c>
      <c r="B1373" s="15" t="str">
        <f t="shared" si="64"/>
        <v>Cash/Money Market Fund</v>
      </c>
      <c r="C1373" s="16">
        <v>1983075.54</v>
      </c>
      <c r="D1373" s="16">
        <v>557853382.09</v>
      </c>
      <c r="E1373" s="16">
        <v>55092420.98</v>
      </c>
      <c r="F1373" s="16">
        <v>0.1466</v>
      </c>
      <c r="G1373" s="16">
        <f>IF(D1373=0,"",C1373/D1373)</f>
        <v>0.0035548328712652</v>
      </c>
      <c r="H1373" s="16">
        <f>IF(MOD(ROW()-2,12)=0,"",(D1373/E1373)/(D1372/E1372)-1)</f>
        <v>0.016775678383391</v>
      </c>
      <c r="I1373" t="str">
        <f ca="1" t="array" ref="I1373">IF(MOD(ROW()-1,12)=0,IFERROR(PRODUCT(1+OFFSET(G1373,-11,0,12,1))-1,""),"")</f>
        <v/>
      </c>
      <c r="J1373" s="29">
        <v>43373</v>
      </c>
      <c r="K1373" s="13" t="str">
        <f t="shared" si="65"/>
        <v>September</v>
      </c>
      <c r="L1373" s="13">
        <f t="shared" si="66"/>
        <v>2018</v>
      </c>
    </row>
    <row r="1374" spans="1:12">
      <c r="A1374" s="28" t="s">
        <v>69</v>
      </c>
      <c r="B1374" s="15" t="str">
        <f t="shared" si="64"/>
        <v>Cash/Money Market Fund</v>
      </c>
      <c r="C1374" s="16">
        <v>1314082.19</v>
      </c>
      <c r="D1374" s="16">
        <v>589893566.04</v>
      </c>
      <c r="E1374" s="16">
        <v>58823209.52</v>
      </c>
      <c r="F1374" s="16">
        <v>0.1466</v>
      </c>
      <c r="G1374" s="16">
        <f>IF(D1374=0,"",C1374/D1374)</f>
        <v>0.00222765981128008</v>
      </c>
      <c r="H1374" s="16">
        <f>IF(MOD(ROW()-2,12)=0,"",(D1374/E1374)/(D1373/E1373)-1)</f>
        <v>-0.00963170312099815</v>
      </c>
      <c r="I1374" t="str">
        <f ca="1" t="array" ref="I1374">IF(MOD(ROW()-1,12)=0,IFERROR(PRODUCT(1+OFFSET(G1374,-11,0,12,1))-1,""),"")</f>
        <v/>
      </c>
      <c r="J1374" s="29">
        <v>43343</v>
      </c>
      <c r="K1374" s="13" t="str">
        <f t="shared" si="65"/>
        <v>August</v>
      </c>
      <c r="L1374" s="13">
        <f t="shared" si="66"/>
        <v>2018</v>
      </c>
    </row>
    <row r="1375" spans="1:12">
      <c r="A1375" s="28" t="s">
        <v>69</v>
      </c>
      <c r="B1375" s="15" t="str">
        <f t="shared" si="64"/>
        <v>Cash/Money Market Fund</v>
      </c>
      <c r="C1375" s="16">
        <v>838649.2</v>
      </c>
      <c r="D1375" s="16">
        <v>611554493.66</v>
      </c>
      <c r="E1375" s="16">
        <v>61449557.782</v>
      </c>
      <c r="F1375" s="16">
        <v>0.1466</v>
      </c>
      <c r="G1375" s="16">
        <f>IF(D1375=0,"",C1375/D1375)</f>
        <v>0.00137134009919688</v>
      </c>
      <c r="H1375" s="16">
        <f>IF(MOD(ROW()-2,12)=0,"",(D1375/E1375)/(D1374/E1374)-1)</f>
        <v>-0.00758925609657501</v>
      </c>
      <c r="I1375" t="str">
        <f ca="1" t="array" ref="I1375">IF(MOD(ROW()-1,12)=0,IFERROR(PRODUCT(1+OFFSET(G1375,-11,0,12,1))-1,""),"")</f>
        <v/>
      </c>
      <c r="J1375" s="29">
        <v>43312</v>
      </c>
      <c r="K1375" s="13" t="str">
        <f t="shared" si="65"/>
        <v>July</v>
      </c>
      <c r="L1375" s="13">
        <f t="shared" si="66"/>
        <v>2018</v>
      </c>
    </row>
    <row r="1376" spans="1:12">
      <c r="A1376" s="28" t="s">
        <v>69</v>
      </c>
      <c r="B1376" s="15" t="str">
        <f t="shared" si="64"/>
        <v>Cash/Money Market Fund</v>
      </c>
      <c r="C1376" s="16">
        <v>1387705.89</v>
      </c>
      <c r="D1376" s="16">
        <v>488501199.82</v>
      </c>
      <c r="E1376" s="16">
        <v>53941374.684</v>
      </c>
      <c r="F1376" s="16">
        <v>0.1466</v>
      </c>
      <c r="G1376" s="16">
        <f>IF(D1376=0,"",C1376/D1376)</f>
        <v>0.00284074202993019</v>
      </c>
      <c r="H1376" s="16">
        <f>IF(MOD(ROW()-2,12)=0,"",(D1376/E1376)/(D1375/E1375)-1)</f>
        <v>-0.0900296855587058</v>
      </c>
      <c r="I1376" t="str">
        <f ca="1" t="array" ref="I1376">IF(MOD(ROW()-1,12)=0,IFERROR(PRODUCT(1+OFFSET(G1376,-11,0,12,1))-1,""),"")</f>
        <v/>
      </c>
      <c r="J1376" s="29">
        <v>43281</v>
      </c>
      <c r="K1376" s="13" t="str">
        <f t="shared" si="65"/>
        <v>June</v>
      </c>
      <c r="L1376" s="13">
        <f t="shared" si="66"/>
        <v>2018</v>
      </c>
    </row>
    <row r="1377" spans="1:12">
      <c r="A1377" s="28" t="s">
        <v>69</v>
      </c>
      <c r="B1377" s="15" t="str">
        <f t="shared" si="64"/>
        <v>Cash/Money Market Fund</v>
      </c>
      <c r="C1377" s="16">
        <v>968418.21</v>
      </c>
      <c r="D1377" s="16">
        <v>488501199.82</v>
      </c>
      <c r="E1377" s="16">
        <v>51413938</v>
      </c>
      <c r="F1377" s="16">
        <v>0.1466</v>
      </c>
      <c r="G1377" s="16">
        <f>IF(D1377=0,"",C1377/D1377)</f>
        <v>0.0019824274952791</v>
      </c>
      <c r="H1377" s="16">
        <f>IF(MOD(ROW()-2,12)=0,"",(D1377/E1377)/(D1376/E1376)-1)</f>
        <v>0.0491585897193869</v>
      </c>
      <c r="I1377" t="str">
        <f ca="1" t="array" ref="I1377">IF(MOD(ROW()-1,12)=0,IFERROR(PRODUCT(1+OFFSET(G1377,-11,0,12,1))-1,""),"")</f>
        <v/>
      </c>
      <c r="J1377" s="29">
        <v>43251</v>
      </c>
      <c r="K1377" s="13" t="str">
        <f t="shared" si="65"/>
        <v>May</v>
      </c>
      <c r="L1377" s="13">
        <f t="shared" si="66"/>
        <v>2018</v>
      </c>
    </row>
    <row r="1378" spans="1:12">
      <c r="A1378" s="28" t="s">
        <v>69</v>
      </c>
      <c r="B1378" s="15" t="str">
        <f t="shared" si="64"/>
        <v>Cash/Money Market Fund</v>
      </c>
      <c r="C1378" s="16">
        <v>802925.39</v>
      </c>
      <c r="D1378" s="16">
        <v>488501199.81</v>
      </c>
      <c r="E1378" s="16">
        <v>49239688.25</v>
      </c>
      <c r="F1378" s="16">
        <v>0.1466</v>
      </c>
      <c r="G1378" s="16">
        <f>IF(D1378=0,"",C1378/D1378)</f>
        <v>0.00164365080436301</v>
      </c>
      <c r="H1378" s="16">
        <f>IF(MOD(ROW()-2,12)=0,"",(D1378/E1378)/(D1377/E1377)-1)</f>
        <v>0.0441564483086978</v>
      </c>
      <c r="I1378" t="str">
        <f ca="1" t="array" ref="I1378">IF(MOD(ROW()-1,12)=0,IFERROR(PRODUCT(1+OFFSET(G1378,-11,0,12,1))-1,""),"")</f>
        <v/>
      </c>
      <c r="J1378" s="29">
        <v>43220</v>
      </c>
      <c r="K1378" s="13" t="str">
        <f t="shared" si="65"/>
        <v>April</v>
      </c>
      <c r="L1378" s="13">
        <f t="shared" si="66"/>
        <v>2018</v>
      </c>
    </row>
    <row r="1379" spans="1:12">
      <c r="A1379" s="28" t="s">
        <v>69</v>
      </c>
      <c r="B1379" s="15" t="str">
        <f t="shared" si="64"/>
        <v>Cash/Money Market Fund</v>
      </c>
      <c r="C1379" s="16">
        <v>1208345.1</v>
      </c>
      <c r="D1379" s="16">
        <v>479080634.16</v>
      </c>
      <c r="E1379" s="16">
        <v>46811869.02</v>
      </c>
      <c r="F1379" s="16">
        <v>0.1466</v>
      </c>
      <c r="G1379" s="16">
        <f>IF(D1379=0,"",C1379/D1379)</f>
        <v>0.00252221654110203</v>
      </c>
      <c r="H1379" s="16">
        <f>IF(MOD(ROW()-2,12)=0,"",(D1379/E1379)/(D1378/E1378)-1)</f>
        <v>0.0315785294502393</v>
      </c>
      <c r="I1379" t="str">
        <f ca="1" t="array" ref="I1379">IF(MOD(ROW()-1,12)=0,IFERROR(PRODUCT(1+OFFSET(G1379,-11,0,12,1))-1,""),"")</f>
        <v/>
      </c>
      <c r="J1379" s="29">
        <v>43190</v>
      </c>
      <c r="K1379" s="13" t="str">
        <f t="shared" si="65"/>
        <v>March</v>
      </c>
      <c r="L1379" s="13">
        <f t="shared" si="66"/>
        <v>2018</v>
      </c>
    </row>
    <row r="1380" spans="1:12">
      <c r="A1380" s="28" t="s">
        <v>69</v>
      </c>
      <c r="B1380" s="15" t="str">
        <f t="shared" si="64"/>
        <v>Cash/Money Market Fund</v>
      </c>
      <c r="C1380" s="16">
        <v>1263102.67</v>
      </c>
      <c r="D1380" s="16">
        <v>467079823.43</v>
      </c>
      <c r="E1380" s="16">
        <v>46811869.02</v>
      </c>
      <c r="F1380" s="16">
        <v>0.1466</v>
      </c>
      <c r="G1380" s="16">
        <f>IF(D1380=0,"",C1380/D1380)</f>
        <v>0.002704254405006</v>
      </c>
      <c r="H1380" s="16">
        <f>IF(MOD(ROW()-2,12)=0,"",(D1380/E1380)/(D1379/E1379)-1)</f>
        <v>-0.0250496677893101</v>
      </c>
      <c r="I1380" t="str">
        <f ca="1" t="array" ref="I1380">IF(MOD(ROW()-1,12)=0,IFERROR(PRODUCT(1+OFFSET(G1380,-11,0,12,1))-1,""),"")</f>
        <v/>
      </c>
      <c r="J1380" s="29">
        <v>43159</v>
      </c>
      <c r="K1380" s="13" t="str">
        <f t="shared" si="65"/>
        <v>February</v>
      </c>
      <c r="L1380" s="13">
        <f t="shared" si="66"/>
        <v>2018</v>
      </c>
    </row>
    <row r="1381" spans="1:12">
      <c r="A1381" s="28" t="s">
        <v>69</v>
      </c>
      <c r="B1381" s="15" t="str">
        <f t="shared" si="64"/>
        <v>Cash/Money Market Fund</v>
      </c>
      <c r="C1381" s="16">
        <v>807701.02</v>
      </c>
      <c r="D1381" s="16">
        <v>460735971.58</v>
      </c>
      <c r="E1381" s="16">
        <v>46404738.23</v>
      </c>
      <c r="F1381" s="16">
        <v>0.1466</v>
      </c>
      <c r="G1381" s="16">
        <f>IF(D1381=0,"",C1381/D1381)</f>
        <v>0.00175306698374376</v>
      </c>
      <c r="H1381" s="16">
        <f>IF(MOD(ROW()-2,12)=0,"",(D1381/E1381)/(D1380/E1380)-1)</f>
        <v>-0.00492762995152451</v>
      </c>
      <c r="I1381">
        <f ca="1" t="array" ref="I1381">IF(MOD(ROW()-1,12)=0,IFERROR(PRODUCT(1+OFFSET(G1381,-11,0,12,1))-1,""),"")</f>
        <v>0.0306264373221765</v>
      </c>
      <c r="J1381" s="29">
        <v>43131</v>
      </c>
      <c r="K1381" s="13" t="str">
        <f t="shared" si="65"/>
        <v>January</v>
      </c>
      <c r="L1381" s="13">
        <f t="shared" si="66"/>
        <v>2018</v>
      </c>
    </row>
    <row r="1382" spans="1:12">
      <c r="A1382" s="27" t="s">
        <v>70</v>
      </c>
      <c r="B1382" s="21" t="str">
        <f t="shared" si="64"/>
        <v>Equity fund</v>
      </c>
      <c r="C1382" s="18">
        <v>360383.15</v>
      </c>
      <c r="D1382" s="18">
        <v>288064127.38</v>
      </c>
      <c r="E1382" s="18">
        <v>25840701.2732</v>
      </c>
      <c r="F1382" s="18">
        <v>0.2049</v>
      </c>
      <c r="G1382" s="18">
        <f>IF(D1382=0,"",C1382/D1382)</f>
        <v>0.00125105181709974</v>
      </c>
      <c r="H1382" s="18" t="str">
        <f>IF(MOD(ROW()-2,12)=0,"",(D1382/E1382)/(D1381/E1381)-1)</f>
        <v/>
      </c>
      <c r="I1382" t="str">
        <f ca="1" t="array" ref="I1382">IF(MOD(ROW()-1,12)=0,IFERROR(PRODUCT(1+OFFSET(G1382,-11,0,12,1))-1,""),"")</f>
        <v/>
      </c>
      <c r="J1382" s="30">
        <v>43466</v>
      </c>
      <c r="K1382" s="13" t="str">
        <f t="shared" si="65"/>
        <v>January</v>
      </c>
      <c r="L1382" s="13">
        <f t="shared" si="66"/>
        <v>2019</v>
      </c>
    </row>
    <row r="1383" spans="1:12">
      <c r="A1383" s="28" t="s">
        <v>70</v>
      </c>
      <c r="B1383" s="22" t="str">
        <f t="shared" si="64"/>
        <v>Equity fund</v>
      </c>
      <c r="C1383" s="16">
        <v>1129809.3</v>
      </c>
      <c r="D1383" s="16">
        <v>302738454.57</v>
      </c>
      <c r="E1383" s="16">
        <v>25867846.1127</v>
      </c>
      <c r="F1383" s="16">
        <v>0.2049</v>
      </c>
      <c r="G1383" s="16">
        <f>IF(D1383=0,"",C1383/D1383)</f>
        <v>0.00373196494513637</v>
      </c>
      <c r="H1383" s="16">
        <f>IF(MOD(ROW()-2,12)=0,"",(D1383/E1383)/(D1382/E1382)-1)</f>
        <v>0.0498383601744847</v>
      </c>
      <c r="I1383" t="str">
        <f ca="1" t="array" ref="I1383">IF(MOD(ROW()-1,12)=0,IFERROR(PRODUCT(1+OFFSET(G1383,-11,0,12,1))-1,""),"")</f>
        <v/>
      </c>
      <c r="J1383" s="29">
        <v>43497</v>
      </c>
      <c r="K1383" s="13" t="str">
        <f t="shared" si="65"/>
        <v>February</v>
      </c>
      <c r="L1383" s="13">
        <f t="shared" si="66"/>
        <v>2019</v>
      </c>
    </row>
    <row r="1384" spans="1:12">
      <c r="A1384" s="27" t="s">
        <v>70</v>
      </c>
      <c r="B1384" s="21" t="str">
        <f t="shared" si="64"/>
        <v>Equity fund</v>
      </c>
      <c r="C1384" s="18">
        <v>565816.06</v>
      </c>
      <c r="D1384" s="18">
        <v>298851509.3</v>
      </c>
      <c r="E1384" s="18">
        <v>25881163.9372</v>
      </c>
      <c r="F1384" s="18">
        <v>0.2049</v>
      </c>
      <c r="G1384" s="18">
        <f>IF(D1384=0,"",C1384/D1384)</f>
        <v>0.00189330166451329</v>
      </c>
      <c r="H1384" s="18">
        <f>IF(MOD(ROW()-2,12)=0,"",(D1384/E1384)/(D1383/E1383)-1)</f>
        <v>-0.0133472540672586</v>
      </c>
      <c r="I1384" t="str">
        <f ca="1" t="array" ref="I1384">IF(MOD(ROW()-1,12)=0,IFERROR(PRODUCT(1+OFFSET(G1384,-11,0,12,1))-1,""),"")</f>
        <v/>
      </c>
      <c r="J1384" s="30">
        <v>43525</v>
      </c>
      <c r="K1384" s="13" t="str">
        <f t="shared" si="65"/>
        <v>March</v>
      </c>
      <c r="L1384" s="13">
        <f t="shared" si="66"/>
        <v>2019</v>
      </c>
    </row>
    <row r="1385" spans="1:12">
      <c r="A1385" s="28" t="s">
        <v>70</v>
      </c>
      <c r="B1385" s="22" t="str">
        <f t="shared" si="64"/>
        <v>Equity fund</v>
      </c>
      <c r="C1385" s="16">
        <v>443906.49</v>
      </c>
      <c r="D1385" s="16">
        <v>288046598.67</v>
      </c>
      <c r="E1385" s="16">
        <v>26075432.8885</v>
      </c>
      <c r="F1385" s="16">
        <v>0.2049</v>
      </c>
      <c r="G1385" s="16">
        <f>IF(D1385=0,"",C1385/D1385)</f>
        <v>0.00154109262893453</v>
      </c>
      <c r="H1385" s="16">
        <f>IF(MOD(ROW()-2,12)=0,"",(D1385/E1385)/(D1384/E1384)-1)</f>
        <v>-0.0433356849529362</v>
      </c>
      <c r="I1385" t="str">
        <f ca="1" t="array" ref="I1385">IF(MOD(ROW()-1,12)=0,IFERROR(PRODUCT(1+OFFSET(G1385,-11,0,12,1))-1,""),"")</f>
        <v/>
      </c>
      <c r="J1385" s="29">
        <v>43556</v>
      </c>
      <c r="K1385" s="13" t="str">
        <f t="shared" si="65"/>
        <v>April</v>
      </c>
      <c r="L1385" s="13">
        <f t="shared" si="66"/>
        <v>2019</v>
      </c>
    </row>
    <row r="1386" spans="1:12">
      <c r="A1386" s="27" t="s">
        <v>70</v>
      </c>
      <c r="B1386" s="21" t="str">
        <f t="shared" si="64"/>
        <v>Equity fund</v>
      </c>
      <c r="C1386" s="18">
        <v>445697.63</v>
      </c>
      <c r="D1386" s="18">
        <v>281499546.26</v>
      </c>
      <c r="E1386" s="18">
        <v>25824000.3256</v>
      </c>
      <c r="F1386" s="18">
        <v>0.2049</v>
      </c>
      <c r="G1386" s="18">
        <f>IF(D1386=0,"",C1386/D1386)</f>
        <v>0.00158329786289724</v>
      </c>
      <c r="H1386" s="18">
        <f>IF(MOD(ROW()-2,12)=0,"",(D1386/E1386)/(D1385/E1385)-1)</f>
        <v>-0.0132140521523815</v>
      </c>
      <c r="I1386" t="str">
        <f ca="1" t="array" ref="I1386">IF(MOD(ROW()-1,12)=0,IFERROR(PRODUCT(1+OFFSET(G1386,-11,0,12,1))-1,""),"")</f>
        <v/>
      </c>
      <c r="J1386" s="30">
        <v>43586</v>
      </c>
      <c r="K1386" s="13" t="str">
        <f t="shared" si="65"/>
        <v>May</v>
      </c>
      <c r="L1386" s="13">
        <f t="shared" si="66"/>
        <v>2019</v>
      </c>
    </row>
    <row r="1387" spans="1:12">
      <c r="A1387" s="28" t="s">
        <v>70</v>
      </c>
      <c r="B1387" s="22" t="str">
        <f t="shared" si="64"/>
        <v>Equity fund</v>
      </c>
      <c r="C1387" s="16">
        <v>426669.19</v>
      </c>
      <c r="D1387" s="16">
        <v>280784921.86</v>
      </c>
      <c r="E1387" s="16">
        <v>25698223.5777</v>
      </c>
      <c r="F1387" s="16">
        <v>0.2049</v>
      </c>
      <c r="G1387" s="16">
        <f>IF(D1387=0,"",C1387/D1387)</f>
        <v>0.00151955876823307</v>
      </c>
      <c r="H1387" s="16">
        <f>IF(MOD(ROW()-2,12)=0,"",(D1387/E1387)/(D1386/E1386)-1)</f>
        <v>0.00234331587378622</v>
      </c>
      <c r="I1387" t="str">
        <f ca="1" t="array" ref="I1387">IF(MOD(ROW()-1,12)=0,IFERROR(PRODUCT(1+OFFSET(G1387,-11,0,12,1))-1,""),"")</f>
        <v/>
      </c>
      <c r="J1387" s="29">
        <v>43617</v>
      </c>
      <c r="K1387" s="13" t="str">
        <f t="shared" si="65"/>
        <v>June</v>
      </c>
      <c r="L1387" s="13">
        <f t="shared" si="66"/>
        <v>2019</v>
      </c>
    </row>
    <row r="1388" spans="1:12">
      <c r="A1388" s="27" t="s">
        <v>70</v>
      </c>
      <c r="B1388" s="21" t="str">
        <f t="shared" si="64"/>
        <v>Equity fund</v>
      </c>
      <c r="C1388" s="18">
        <v>450555.05</v>
      </c>
      <c r="D1388" s="18">
        <v>283246200.83</v>
      </c>
      <c r="E1388" s="18">
        <v>29676280.86</v>
      </c>
      <c r="F1388" s="18">
        <v>0.2049</v>
      </c>
      <c r="G1388" s="18">
        <f>IF(D1388=0,"",C1388/D1388)</f>
        <v>0.00159068347141015</v>
      </c>
      <c r="H1388" s="18">
        <f>IF(MOD(ROW()-2,12)=0,"",(D1388/E1388)/(D1387/E1387)-1)</f>
        <v>-0.126457696819182</v>
      </c>
      <c r="I1388" t="str">
        <f ca="1" t="array" ref="I1388">IF(MOD(ROW()-1,12)=0,IFERROR(PRODUCT(1+OFFSET(G1388,-11,0,12,1))-1,""),"")</f>
        <v/>
      </c>
      <c r="J1388" s="30">
        <v>43647</v>
      </c>
      <c r="K1388" s="13" t="str">
        <f t="shared" si="65"/>
        <v>July</v>
      </c>
      <c r="L1388" s="13">
        <f t="shared" si="66"/>
        <v>2019</v>
      </c>
    </row>
    <row r="1389" spans="1:12">
      <c r="A1389" s="28" t="s">
        <v>70</v>
      </c>
      <c r="B1389" s="22" t="str">
        <f t="shared" si="64"/>
        <v>Equity fund</v>
      </c>
      <c r="C1389" s="16">
        <v>425675.67</v>
      </c>
      <c r="D1389" s="16">
        <v>244054526.91</v>
      </c>
      <c r="E1389" s="16">
        <v>26804250.27</v>
      </c>
      <c r="F1389" s="16">
        <v>0.2049</v>
      </c>
      <c r="G1389" s="16">
        <f>IF(D1389=0,"",C1389/D1389)</f>
        <v>0.00174418264389325</v>
      </c>
      <c r="H1389" s="16">
        <f>IF(MOD(ROW()-2,12)=0,"",(D1389/E1389)/(D1388/E1388)-1)</f>
        <v>-0.0460434755032354</v>
      </c>
      <c r="I1389" t="str">
        <f ca="1" t="array" ref="I1389">IF(MOD(ROW()-1,12)=0,IFERROR(PRODUCT(1+OFFSET(G1389,-11,0,12,1))-1,""),"")</f>
        <v/>
      </c>
      <c r="J1389" s="29">
        <v>43678</v>
      </c>
      <c r="K1389" s="13" t="str">
        <f t="shared" si="65"/>
        <v>August</v>
      </c>
      <c r="L1389" s="13">
        <f t="shared" si="66"/>
        <v>2019</v>
      </c>
    </row>
    <row r="1390" spans="1:12">
      <c r="A1390" s="27" t="s">
        <v>70</v>
      </c>
      <c r="B1390" s="21" t="str">
        <f t="shared" si="64"/>
        <v>Equity fund</v>
      </c>
      <c r="C1390" s="18">
        <v>407786.17</v>
      </c>
      <c r="D1390" s="18">
        <v>263992620.28</v>
      </c>
      <c r="E1390" s="18">
        <v>26843462.7182</v>
      </c>
      <c r="F1390" s="18">
        <v>0.2049</v>
      </c>
      <c r="G1390" s="18">
        <f>IF(D1390=0,"",C1390/D1390)</f>
        <v>0.0015446877627393</v>
      </c>
      <c r="H1390" s="18">
        <f>IF(MOD(ROW()-2,12)=0,"",(D1390/E1390)/(D1389/E1389)-1)</f>
        <v>0.0801151199260868</v>
      </c>
      <c r="I1390" t="str">
        <f ca="1" t="array" ref="I1390">IF(MOD(ROW()-1,12)=0,IFERROR(PRODUCT(1+OFFSET(G1390,-11,0,12,1))-1,""),"")</f>
        <v/>
      </c>
      <c r="J1390" s="30">
        <v>43709</v>
      </c>
      <c r="K1390" s="13" t="str">
        <f t="shared" si="65"/>
        <v>September</v>
      </c>
      <c r="L1390" s="13">
        <f t="shared" si="66"/>
        <v>2019</v>
      </c>
    </row>
    <row r="1391" spans="1:12">
      <c r="A1391" s="28" t="s">
        <v>70</v>
      </c>
      <c r="B1391" s="22" t="str">
        <f t="shared" si="64"/>
        <v>Equity fund</v>
      </c>
      <c r="C1391" s="16">
        <v>407796.12</v>
      </c>
      <c r="D1391" s="16">
        <v>246588508.2</v>
      </c>
      <c r="E1391" s="16">
        <v>26848004.6838</v>
      </c>
      <c r="F1391" s="16">
        <v>0.2049</v>
      </c>
      <c r="G1391" s="16">
        <f>IF(D1391=0,"",C1391/D1391)</f>
        <v>0.00165375151898502</v>
      </c>
      <c r="H1391" s="16">
        <f>IF(MOD(ROW()-2,12)=0,"",(D1391/E1391)/(D1390/E1390)-1)</f>
        <v>-0.0660845301418759</v>
      </c>
      <c r="I1391" t="str">
        <f ca="1" t="array" ref="I1391">IF(MOD(ROW()-1,12)=0,IFERROR(PRODUCT(1+OFFSET(G1391,-11,0,12,1))-1,""),"")</f>
        <v/>
      </c>
      <c r="J1391" s="29">
        <v>43739</v>
      </c>
      <c r="K1391" s="13" t="str">
        <f t="shared" si="65"/>
        <v>October</v>
      </c>
      <c r="L1391" s="13">
        <f t="shared" si="66"/>
        <v>2019</v>
      </c>
    </row>
    <row r="1392" spans="1:12">
      <c r="A1392" s="27" t="s">
        <v>70</v>
      </c>
      <c r="B1392" s="21" t="str">
        <f t="shared" si="64"/>
        <v>Equity fund</v>
      </c>
      <c r="C1392" s="18">
        <v>507359.14</v>
      </c>
      <c r="D1392" s="18">
        <v>258619007.81</v>
      </c>
      <c r="E1392" s="18">
        <v>26841966.17</v>
      </c>
      <c r="F1392" s="18">
        <v>0.2049</v>
      </c>
      <c r="G1392" s="18">
        <f>IF(D1392=0,"",C1392/D1392)</f>
        <v>0.00196180143252557</v>
      </c>
      <c r="H1392" s="18">
        <f>IF(MOD(ROW()-2,12)=0,"",(D1392/E1392)/(D1391/E1391)-1)</f>
        <v>0.0490236955005223</v>
      </c>
      <c r="I1392" t="str">
        <f ca="1" t="array" ref="I1392">IF(MOD(ROW()-1,12)=0,IFERROR(PRODUCT(1+OFFSET(G1392,-11,0,12,1))-1,""),"")</f>
        <v/>
      </c>
      <c r="J1392" s="30">
        <v>43770</v>
      </c>
      <c r="K1392" s="13" t="str">
        <f t="shared" si="65"/>
        <v>November</v>
      </c>
      <c r="L1392" s="13">
        <f t="shared" si="66"/>
        <v>2019</v>
      </c>
    </row>
    <row r="1393" spans="1:12">
      <c r="A1393" s="28" t="s">
        <v>70</v>
      </c>
      <c r="B1393" s="22" t="str">
        <f t="shared" si="64"/>
        <v>Equity fund</v>
      </c>
      <c r="C1393" s="16">
        <v>427758.61</v>
      </c>
      <c r="D1393" s="16">
        <v>282634543.16</v>
      </c>
      <c r="E1393" s="16">
        <v>26838304.81</v>
      </c>
      <c r="F1393" s="16">
        <v>0.2049</v>
      </c>
      <c r="G1393" s="16">
        <f>IF(D1393=0,"",C1393/D1393)</f>
        <v>0.00151346896673506</v>
      </c>
      <c r="H1393" s="16">
        <f>IF(MOD(ROW()-2,12)=0,"",(D1393/E1393)/(D1392/E1392)-1)</f>
        <v>0.0930097651534187</v>
      </c>
      <c r="I1393">
        <f ca="1" t="array" ref="I1393">IF(MOD(ROW()-1,12)=0,IFERROR(PRODUCT(1+OFFSET(G1393,-11,0,12,1))-1,""),"")</f>
        <v>0.0217402760782845</v>
      </c>
      <c r="J1393" s="29">
        <v>43800</v>
      </c>
      <c r="K1393" s="13" t="str">
        <f t="shared" si="65"/>
        <v>December</v>
      </c>
      <c r="L1393" s="13">
        <f t="shared" si="66"/>
        <v>2019</v>
      </c>
    </row>
    <row r="1394" spans="1:12">
      <c r="A1394" s="26" t="s">
        <v>70</v>
      </c>
      <c r="B1394" s="17" t="str">
        <f t="shared" si="64"/>
        <v>Equity fund</v>
      </c>
      <c r="C1394" s="20">
        <v>1013425.89</v>
      </c>
      <c r="D1394" s="18">
        <v>277013149.04</v>
      </c>
      <c r="E1394" s="18">
        <v>27818281.03</v>
      </c>
      <c r="F1394" s="18">
        <v>-0.1028</v>
      </c>
      <c r="G1394" s="17">
        <f>IF(D1394=0,"",C1394/D1394)</f>
        <v>0.0036584035577808</v>
      </c>
      <c r="H1394" s="17" t="str">
        <f>IF(MOD(ROW()-2,12)=0,"",(D1394/E1394)/(D1393/E1393)-1)</f>
        <v/>
      </c>
      <c r="I1394" s="13" t="str">
        <f ca="1" t="array" ref="I1394">IF(MOD(ROW()-1,12)=0,IFERROR(PRODUCT(1+OFFSET(G1394,-11,0,12,1))-1,""),"")</f>
        <v/>
      </c>
      <c r="J1394" s="30">
        <v>43861</v>
      </c>
      <c r="K1394" s="13" t="str">
        <f t="shared" si="65"/>
        <v>January</v>
      </c>
      <c r="L1394" s="13">
        <f t="shared" si="66"/>
        <v>2020</v>
      </c>
    </row>
    <row r="1395" spans="1:12">
      <c r="A1395" s="25" t="s">
        <v>70</v>
      </c>
      <c r="B1395" s="15" t="str">
        <f t="shared" si="64"/>
        <v>Equity fund</v>
      </c>
      <c r="C1395" s="19">
        <v>481522.15</v>
      </c>
      <c r="D1395" s="16">
        <v>256122564.48</v>
      </c>
      <c r="E1395" s="16">
        <v>27896819.53</v>
      </c>
      <c r="F1395" s="16">
        <v>-0.1028</v>
      </c>
      <c r="G1395" s="15">
        <f>IF(D1395=0,"",C1395/D1395)</f>
        <v>0.00188004579361301</v>
      </c>
      <c r="H1395" s="15">
        <f>IF(MOD(ROW()-2,12)=0,"",(D1395/E1395)/(D1394/E1394)-1)</f>
        <v>-0.0780167001177029</v>
      </c>
      <c r="I1395" s="13" t="str">
        <f ca="1" t="array" ref="I1395">IF(MOD(ROW()-1,12)=0,IFERROR(PRODUCT(1+OFFSET(G1395,-11,0,12,1))-1,""),"")</f>
        <v/>
      </c>
      <c r="J1395" s="29">
        <v>43889</v>
      </c>
      <c r="K1395" s="13" t="str">
        <f t="shared" si="65"/>
        <v>February</v>
      </c>
      <c r="L1395" s="13">
        <f t="shared" si="66"/>
        <v>2020</v>
      </c>
    </row>
    <row r="1396" spans="1:12">
      <c r="A1396" s="26" t="s">
        <v>70</v>
      </c>
      <c r="B1396" s="17" t="str">
        <f t="shared" si="64"/>
        <v>Equity fund</v>
      </c>
      <c r="C1396" s="20">
        <v>379578.13</v>
      </c>
      <c r="D1396" s="18">
        <v>204460044.23</v>
      </c>
      <c r="E1396" s="18">
        <v>23868428.27</v>
      </c>
      <c r="F1396" s="18">
        <v>-0.1028</v>
      </c>
      <c r="G1396" s="17">
        <f>IF(D1396=0,"",C1396/D1396)</f>
        <v>0.00185649050125905</v>
      </c>
      <c r="H1396" s="17">
        <f>IF(MOD(ROW()-2,12)=0,"",(D1396/E1396)/(D1395/E1395)-1)</f>
        <v>-0.0669788686157158</v>
      </c>
      <c r="I1396" s="13" t="str">
        <f ca="1" t="array" ref="I1396">IF(MOD(ROW()-1,12)=0,IFERROR(PRODUCT(1+OFFSET(G1396,-11,0,12,1))-1,""),"")</f>
        <v/>
      </c>
      <c r="J1396" s="30">
        <v>43921</v>
      </c>
      <c r="K1396" s="13" t="str">
        <f t="shared" si="65"/>
        <v>March</v>
      </c>
      <c r="L1396" s="13">
        <f t="shared" si="66"/>
        <v>2020</v>
      </c>
    </row>
    <row r="1397" spans="1:12">
      <c r="A1397" s="25" t="s">
        <v>70</v>
      </c>
      <c r="B1397" s="15" t="str">
        <f t="shared" si="64"/>
        <v>Equity fund</v>
      </c>
      <c r="C1397" s="19">
        <v>1655511.15</v>
      </c>
      <c r="D1397" s="16">
        <v>206390403.91</v>
      </c>
      <c r="E1397" s="16">
        <v>27870587.62</v>
      </c>
      <c r="F1397" s="16">
        <v>-0.1028</v>
      </c>
      <c r="G1397" s="15">
        <f>IF(D1397=0,"",C1397/D1397)</f>
        <v>0.00802126028457173</v>
      </c>
      <c r="H1397" s="15">
        <f>IF(MOD(ROW()-2,12)=0,"",(D1397/E1397)/(D1396/E1396)-1)</f>
        <v>-0.135512442464416</v>
      </c>
      <c r="I1397" s="13" t="str">
        <f ca="1" t="array" ref="I1397">IF(MOD(ROW()-1,12)=0,IFERROR(PRODUCT(1+OFFSET(G1397,-11,0,12,1))-1,""),"")</f>
        <v/>
      </c>
      <c r="J1397" s="29">
        <v>43951</v>
      </c>
      <c r="K1397" s="13" t="str">
        <f t="shared" si="65"/>
        <v>April</v>
      </c>
      <c r="L1397" s="13">
        <f t="shared" si="66"/>
        <v>2020</v>
      </c>
    </row>
    <row r="1398" spans="1:12">
      <c r="A1398" s="26" t="s">
        <v>70</v>
      </c>
      <c r="B1398" s="17" t="str">
        <f t="shared" si="64"/>
        <v>Equity fund</v>
      </c>
      <c r="C1398" s="20">
        <v>611360.22</v>
      </c>
      <c r="D1398" s="18">
        <v>218110484.1</v>
      </c>
      <c r="E1398" s="18">
        <v>27871607.54</v>
      </c>
      <c r="F1398" s="18">
        <v>-0.1028</v>
      </c>
      <c r="G1398" s="17">
        <f>IF(D1398=0,"",C1398/D1398)</f>
        <v>0.00280298410469669</v>
      </c>
      <c r="H1398" s="17">
        <f>IF(MOD(ROW()-2,12)=0,"",(D1398/E1398)/(D1397/E1397)-1)</f>
        <v>0.0567473028761984</v>
      </c>
      <c r="I1398" s="13" t="str">
        <f ca="1" t="array" ref="I1398">IF(MOD(ROW()-1,12)=0,IFERROR(PRODUCT(1+OFFSET(G1398,-11,0,12,1))-1,""),"")</f>
        <v/>
      </c>
      <c r="J1398" s="30">
        <v>43982</v>
      </c>
      <c r="K1398" s="13" t="str">
        <f t="shared" si="65"/>
        <v>May</v>
      </c>
      <c r="L1398" s="13">
        <f t="shared" si="66"/>
        <v>2020</v>
      </c>
    </row>
    <row r="1399" spans="1:12">
      <c r="A1399" s="25" t="s">
        <v>70</v>
      </c>
      <c r="B1399" s="15" t="str">
        <f t="shared" si="64"/>
        <v>Equity fund</v>
      </c>
      <c r="C1399" s="19">
        <v>416512.09</v>
      </c>
      <c r="D1399" s="16">
        <v>211642872.9</v>
      </c>
      <c r="E1399" s="16">
        <v>27867158.64</v>
      </c>
      <c r="F1399" s="16">
        <v>-0.1028</v>
      </c>
      <c r="G1399" s="15">
        <f>IF(D1399=0,"",C1399/D1399)</f>
        <v>0.00196799487879188</v>
      </c>
      <c r="H1399" s="15">
        <f>IF(MOD(ROW()-2,12)=0,"",(D1399/E1399)/(D1398/E1398)-1)</f>
        <v>-0.0294980002436268</v>
      </c>
      <c r="I1399" s="13" t="str">
        <f ca="1" t="array" ref="I1399">IF(MOD(ROW()-1,12)=0,IFERROR(PRODUCT(1+OFFSET(G1399,-11,0,12,1))-1,""),"")</f>
        <v/>
      </c>
      <c r="J1399" s="29">
        <v>44012</v>
      </c>
      <c r="K1399" s="13" t="str">
        <f t="shared" si="65"/>
        <v>June</v>
      </c>
      <c r="L1399" s="13">
        <f t="shared" si="66"/>
        <v>2020</v>
      </c>
    </row>
    <row r="1400" spans="1:12">
      <c r="A1400" s="26" t="s">
        <v>70</v>
      </c>
      <c r="B1400" s="17" t="str">
        <f t="shared" si="64"/>
        <v>Equity fund</v>
      </c>
      <c r="C1400" s="20">
        <v>327952.65</v>
      </c>
      <c r="D1400" s="18">
        <v>209505825.1</v>
      </c>
      <c r="E1400" s="18">
        <v>27900325.21</v>
      </c>
      <c r="F1400" s="18">
        <v>-0.1028</v>
      </c>
      <c r="G1400" s="17">
        <f>IF(D1400=0,"",C1400/D1400)</f>
        <v>0.00156536291935302</v>
      </c>
      <c r="H1400" s="17">
        <f>IF(MOD(ROW()-2,12)=0,"",(D1400/E1400)/(D1399/E1399)-1)</f>
        <v>-0.0112741726450439</v>
      </c>
      <c r="I1400" s="13" t="str">
        <f ca="1" t="array" ref="I1400">IF(MOD(ROW()-1,12)=0,IFERROR(PRODUCT(1+OFFSET(G1400,-11,0,12,1))-1,""),"")</f>
        <v/>
      </c>
      <c r="J1400" s="30">
        <v>44043</v>
      </c>
      <c r="K1400" s="13" t="str">
        <f t="shared" si="65"/>
        <v>July</v>
      </c>
      <c r="L1400" s="13">
        <f t="shared" si="66"/>
        <v>2020</v>
      </c>
    </row>
    <row r="1401" spans="1:12">
      <c r="A1401" s="25" t="s">
        <v>70</v>
      </c>
      <c r="B1401" s="15" t="str">
        <f t="shared" si="64"/>
        <v>Equity fund</v>
      </c>
      <c r="C1401" s="19">
        <v>391031.14</v>
      </c>
      <c r="D1401" s="16">
        <v>227085148.75</v>
      </c>
      <c r="E1401" s="16">
        <v>28567073.17</v>
      </c>
      <c r="F1401" s="16">
        <v>-0.1028</v>
      </c>
      <c r="G1401" s="15">
        <f>IF(D1401=0,"",C1401/D1401)</f>
        <v>0.00172195822647341</v>
      </c>
      <c r="H1401" s="15">
        <f>IF(MOD(ROW()-2,12)=0,"",(D1401/E1401)/(D1400/E1400)-1)</f>
        <v>0.0586103804614708</v>
      </c>
      <c r="I1401" s="13" t="str">
        <f ca="1" t="array" ref="I1401">IF(MOD(ROW()-1,12)=0,IFERROR(PRODUCT(1+OFFSET(G1401,-11,0,12,1))-1,""),"")</f>
        <v/>
      </c>
      <c r="J1401" s="29">
        <v>44074</v>
      </c>
      <c r="K1401" s="13" t="str">
        <f t="shared" si="65"/>
        <v>August</v>
      </c>
      <c r="L1401" s="13">
        <f t="shared" si="66"/>
        <v>2020</v>
      </c>
    </row>
    <row r="1402" spans="1:12">
      <c r="A1402" s="26" t="s">
        <v>70</v>
      </c>
      <c r="B1402" s="17" t="str">
        <f t="shared" si="64"/>
        <v>Equity fund</v>
      </c>
      <c r="C1402" s="20">
        <v>556964.88</v>
      </c>
      <c r="D1402" s="18">
        <v>238573886.01</v>
      </c>
      <c r="E1402" s="18">
        <v>28528912.8</v>
      </c>
      <c r="F1402" s="18">
        <v>-0.1028</v>
      </c>
      <c r="G1402" s="17">
        <f>IF(D1402=0,"",C1402/D1402)</f>
        <v>0.00233455928188492</v>
      </c>
      <c r="H1402" s="17">
        <f>IF(MOD(ROW()-2,12)=0,"",(D1402/E1402)/(D1401/E1401)-1)</f>
        <v>0.0519974756593418</v>
      </c>
      <c r="I1402" s="13" t="str">
        <f ca="1" t="array" ref="I1402">IF(MOD(ROW()-1,12)=0,IFERROR(PRODUCT(1+OFFSET(G1402,-11,0,12,1))-1,""),"")</f>
        <v/>
      </c>
      <c r="J1402" s="30">
        <v>44104</v>
      </c>
      <c r="K1402" s="13" t="str">
        <f t="shared" si="65"/>
        <v>September</v>
      </c>
      <c r="L1402" s="13">
        <f t="shared" si="66"/>
        <v>2020</v>
      </c>
    </row>
    <row r="1403" spans="1:12">
      <c r="A1403" s="25" t="s">
        <v>70</v>
      </c>
      <c r="B1403" s="15" t="str">
        <f t="shared" si="64"/>
        <v>Equity fund</v>
      </c>
      <c r="C1403" s="19">
        <v>939638.4</v>
      </c>
      <c r="D1403" s="16">
        <v>255795263.53</v>
      </c>
      <c r="E1403" s="16">
        <v>26935478.48</v>
      </c>
      <c r="F1403" s="16">
        <v>-0.1028</v>
      </c>
      <c r="G1403" s="15">
        <f>IF(D1403=0,"",C1403/D1403)</f>
        <v>0.00367340030864097</v>
      </c>
      <c r="H1403" s="15">
        <f>IF(MOD(ROW()-2,12)=0,"",(D1403/E1403)/(D1402/E1402)-1)</f>
        <v>0.135612386208344</v>
      </c>
      <c r="I1403" s="13" t="str">
        <f ca="1" t="array" ref="I1403">IF(MOD(ROW()-1,12)=0,IFERROR(PRODUCT(1+OFFSET(G1403,-11,0,12,1))-1,""),"")</f>
        <v/>
      </c>
      <c r="J1403" s="29">
        <v>44135</v>
      </c>
      <c r="K1403" s="13" t="str">
        <f t="shared" si="65"/>
        <v>October</v>
      </c>
      <c r="L1403" s="13">
        <f t="shared" si="66"/>
        <v>2020</v>
      </c>
    </row>
    <row r="1404" spans="1:12">
      <c r="A1404" s="26" t="s">
        <v>70</v>
      </c>
      <c r="B1404" s="17" t="str">
        <f t="shared" si="64"/>
        <v>Equity fund</v>
      </c>
      <c r="C1404" s="20">
        <v>185573.9</v>
      </c>
      <c r="D1404" s="18">
        <v>153233513.05</v>
      </c>
      <c r="E1404" s="18">
        <v>13402500</v>
      </c>
      <c r="F1404" s="18">
        <v>-0.1028</v>
      </c>
      <c r="G1404" s="17">
        <f>IF(D1404=0,"",C1404/D1404)</f>
        <v>0.00121105296293408</v>
      </c>
      <c r="H1404" s="17">
        <f>IF(MOD(ROW()-2,12)=0,"",(D1404/E1404)/(D1403/E1403)-1)</f>
        <v>0.203926956640752</v>
      </c>
      <c r="I1404" s="13" t="str">
        <f ca="1" t="array" ref="I1404">IF(MOD(ROW()-1,12)=0,IFERROR(PRODUCT(1+OFFSET(G1404,-11,0,12,1))-1,""),"")</f>
        <v/>
      </c>
      <c r="J1404" s="30">
        <v>44165</v>
      </c>
      <c r="K1404" s="13" t="str">
        <f t="shared" si="65"/>
        <v>November</v>
      </c>
      <c r="L1404" s="13">
        <f t="shared" si="66"/>
        <v>2020</v>
      </c>
    </row>
    <row r="1405" spans="1:12">
      <c r="A1405" s="25" t="s">
        <v>70</v>
      </c>
      <c r="B1405" s="15" t="str">
        <f t="shared" si="64"/>
        <v>Equity fund</v>
      </c>
      <c r="C1405" s="19">
        <v>1484876.7</v>
      </c>
      <c r="D1405" s="16">
        <v>287752915.29</v>
      </c>
      <c r="E1405" s="16">
        <v>28502896.37</v>
      </c>
      <c r="F1405" s="16">
        <v>-0.1028</v>
      </c>
      <c r="G1405" s="15">
        <f>IF(D1405=0,"",C1405/D1405)</f>
        <v>0.00516024902303258</v>
      </c>
      <c r="H1405" s="15">
        <f>IF(MOD(ROW()-2,12)=0,"",(D1405/E1405)/(D1404/E1404)-1)</f>
        <v>-0.116995745805493</v>
      </c>
      <c r="I1405" s="13">
        <f ca="1" t="array" ref="I1405">IF(MOD(ROW()-1,12)=0,IFERROR(PRODUCT(1+OFFSET(G1405,-11,0,12,1))-1,""),"")</f>
        <v>0.0364273806552622</v>
      </c>
      <c r="J1405" s="29">
        <v>44196</v>
      </c>
      <c r="K1405" s="13" t="str">
        <f t="shared" si="65"/>
        <v>December</v>
      </c>
      <c r="L1405" s="13">
        <f t="shared" si="66"/>
        <v>2020</v>
      </c>
    </row>
    <row r="1406" spans="1:12">
      <c r="A1406" s="27" t="s">
        <v>71</v>
      </c>
      <c r="B1406" s="21" t="str">
        <f t="shared" si="64"/>
        <v>Ethical fund</v>
      </c>
      <c r="C1406" s="18">
        <v>399511560</v>
      </c>
      <c r="D1406" s="18">
        <v>2359045878.01</v>
      </c>
      <c r="E1406" s="18">
        <v>2028403124</v>
      </c>
      <c r="F1406" s="18">
        <v>0.2049</v>
      </c>
      <c r="G1406" s="18">
        <f>IF(D1406=0,"",C1406/D1406)</f>
        <v>0.169353026884332</v>
      </c>
      <c r="H1406" s="18" t="str">
        <f>IF(MOD(ROW()-2,12)=0,"",(D1406/E1406)/(D1405/E1405)-1)</f>
        <v/>
      </c>
      <c r="I1406" t="str">
        <f ca="1" t="array" ref="I1406">IF(MOD(ROW()-1,12)=0,IFERROR(PRODUCT(1+OFFSET(G1406,-11,0,12,1))-1,""),"")</f>
        <v/>
      </c>
      <c r="J1406" s="30">
        <v>43466</v>
      </c>
      <c r="K1406" s="13" t="str">
        <f t="shared" si="65"/>
        <v>January</v>
      </c>
      <c r="L1406" s="13">
        <f t="shared" si="66"/>
        <v>2019</v>
      </c>
    </row>
    <row r="1407" spans="1:12">
      <c r="A1407" s="28" t="s">
        <v>71</v>
      </c>
      <c r="B1407" s="22" t="str">
        <f t="shared" si="64"/>
        <v>Ethical fund</v>
      </c>
      <c r="C1407" s="16">
        <v>20588419.5</v>
      </c>
      <c r="D1407" s="16">
        <v>2381369579.99</v>
      </c>
      <c r="E1407" s="16">
        <v>2028227578</v>
      </c>
      <c r="F1407" s="16">
        <v>0.2049</v>
      </c>
      <c r="G1407" s="16">
        <f>IF(D1407=0,"",C1407/D1407)</f>
        <v>0.00864562127315259</v>
      </c>
      <c r="H1407" s="16">
        <f>IF(MOD(ROW()-2,12)=0,"",(D1407/E1407)/(D1406/E1406)-1)</f>
        <v>0.00955039201897612</v>
      </c>
      <c r="I1407" t="str">
        <f ca="1" t="array" ref="I1407">IF(MOD(ROW()-1,12)=0,IFERROR(PRODUCT(1+OFFSET(G1407,-11,0,12,1))-1,""),"")</f>
        <v/>
      </c>
      <c r="J1407" s="29">
        <v>43497</v>
      </c>
      <c r="K1407" s="13" t="str">
        <f t="shared" si="65"/>
        <v>February</v>
      </c>
      <c r="L1407" s="13">
        <f t="shared" si="66"/>
        <v>2019</v>
      </c>
    </row>
    <row r="1408" spans="1:12">
      <c r="A1408" s="27" t="s">
        <v>71</v>
      </c>
      <c r="B1408" s="21" t="str">
        <f t="shared" si="64"/>
        <v>Ethical fund</v>
      </c>
      <c r="C1408" s="18">
        <v>4056167.58</v>
      </c>
      <c r="D1408" s="18">
        <v>2386370266.57</v>
      </c>
      <c r="E1408" s="18">
        <v>2026463647</v>
      </c>
      <c r="F1408" s="18">
        <v>0.2049</v>
      </c>
      <c r="G1408" s="18">
        <f>IF(D1408=0,"",C1408/D1408)</f>
        <v>0.00169972264439502</v>
      </c>
      <c r="H1408" s="18">
        <f>IF(MOD(ROW()-2,12)=0,"",(D1408/E1408)/(D1407/E1407)-1)</f>
        <v>0.00297219616646838</v>
      </c>
      <c r="I1408" t="str">
        <f ca="1" t="array" ref="I1408">IF(MOD(ROW()-1,12)=0,IFERROR(PRODUCT(1+OFFSET(G1408,-11,0,12,1))-1,""),"")</f>
        <v/>
      </c>
      <c r="J1408" s="30">
        <v>43525</v>
      </c>
      <c r="K1408" s="13" t="str">
        <f t="shared" si="65"/>
        <v>March</v>
      </c>
      <c r="L1408" s="13">
        <f t="shared" si="66"/>
        <v>2019</v>
      </c>
    </row>
    <row r="1409" spans="1:12">
      <c r="A1409" s="28" t="s">
        <v>71</v>
      </c>
      <c r="B1409" s="22" t="str">
        <f t="shared" si="64"/>
        <v>Ethical fund</v>
      </c>
      <c r="C1409" s="16">
        <v>1157007.58</v>
      </c>
      <c r="D1409" s="16">
        <v>2370899214.96</v>
      </c>
      <c r="E1409" s="16">
        <v>2023906314</v>
      </c>
      <c r="F1409" s="16">
        <v>0.2049</v>
      </c>
      <c r="G1409" s="16">
        <f>IF(D1409=0,"",C1409/D1409)</f>
        <v>0.000488003696107985</v>
      </c>
      <c r="H1409" s="16">
        <f>IF(MOD(ROW()-2,12)=0,"",(D1409/E1409)/(D1408/E1408)-1)</f>
        <v>-0.00522771818639911</v>
      </c>
      <c r="I1409" t="str">
        <f ca="1" t="array" ref="I1409">IF(MOD(ROW()-1,12)=0,IFERROR(PRODUCT(1+OFFSET(G1409,-11,0,12,1))-1,""),"")</f>
        <v/>
      </c>
      <c r="J1409" s="29">
        <v>43556</v>
      </c>
      <c r="K1409" s="13" t="str">
        <f t="shared" si="65"/>
        <v>April</v>
      </c>
      <c r="L1409" s="13">
        <f t="shared" si="66"/>
        <v>2019</v>
      </c>
    </row>
    <row r="1410" spans="1:12">
      <c r="A1410" s="27" t="s">
        <v>71</v>
      </c>
      <c r="B1410" s="21" t="str">
        <f t="shared" ref="B1410:B1473" si="67">IF(OR(ISNUMBER(SEARCH("money market",A1410)),ISNUMBER(SEARCH("mmf",A1410)),ISNUMBER(SEARCH("cash fund",A1410))),"Cash/Money Market Fund",IF(OR(ISNUMBER(SEARCH("bond",A1410)),ISNUMBER(SEARCH("debt",A1410))),"Bond fund",IF(ISNUMBER(SEARCH("equity",A1410)),"Equity fund",IF(ISNUMBER(SEARCH("growth",A1410)),"Growth fund",IF(ISNUMBER(SEARCH("infrastructural",A1410)),"Infrastructure fund",IF(ISNUMBER(SEARCH("income",A1410)),"Income fund",IF(ISNUMBER(SEARCH("fixed income",A1410)),"Fixed Income fund",IF(OR(ISNUMBER(SEARCH("real estate",A1410)),ISNUMBER(SEARCH("riet",A1410))),"Real Estate fund","Ethical fund"))))))))</f>
        <v>Ethical fund</v>
      </c>
      <c r="C1410" s="18">
        <v>45084059.96</v>
      </c>
      <c r="D1410" s="18">
        <v>2474035138.49</v>
      </c>
      <c r="E1410" s="18">
        <v>2022832120</v>
      </c>
      <c r="F1410" s="18">
        <v>0.2049</v>
      </c>
      <c r="G1410" s="18">
        <f>IF(D1410=0,"",C1410/D1410)</f>
        <v>0.0182228858671411</v>
      </c>
      <c r="H1410" s="18">
        <f>IF(MOD(ROW()-2,12)=0,"",(D1410/E1410)/(D1409/E1409)-1)</f>
        <v>0.044054897534149</v>
      </c>
      <c r="I1410" t="str">
        <f ca="1" t="array" ref="I1410">IF(MOD(ROW()-1,12)=0,IFERROR(PRODUCT(1+OFFSET(G1410,-11,0,12,1))-1,""),"")</f>
        <v/>
      </c>
      <c r="J1410" s="30">
        <v>43586</v>
      </c>
      <c r="K1410" s="13" t="str">
        <f t="shared" ref="K1410:K1473" si="68">TEXT(J1410,"mmmm")</f>
        <v>May</v>
      </c>
      <c r="L1410" s="13">
        <f t="shared" ref="L1410:L1473" si="69">YEAR(J1410)</f>
        <v>2019</v>
      </c>
    </row>
    <row r="1411" spans="1:12">
      <c r="A1411" s="28" t="s">
        <v>71</v>
      </c>
      <c r="B1411" s="22" t="str">
        <f t="shared" si="67"/>
        <v>Ethical fund</v>
      </c>
      <c r="C1411" s="16">
        <v>3423785.24</v>
      </c>
      <c r="D1411" s="16">
        <v>2474996308.11</v>
      </c>
      <c r="E1411" s="16">
        <v>2022813314</v>
      </c>
      <c r="F1411" s="16">
        <v>0.2049</v>
      </c>
      <c r="G1411" s="16">
        <f>IF(D1411=0,"",C1411/D1411)</f>
        <v>0.00138334963522209</v>
      </c>
      <c r="H1411" s="16">
        <f>IF(MOD(ROW()-2,12)=0,"",(D1411/E1411)/(D1410/E1410)-1)</f>
        <v>0.000397803381473327</v>
      </c>
      <c r="I1411" t="str">
        <f ca="1" t="array" ref="I1411">IF(MOD(ROW()-1,12)=0,IFERROR(PRODUCT(1+OFFSET(G1411,-11,0,12,1))-1,""),"")</f>
        <v/>
      </c>
      <c r="J1411" s="29">
        <v>43617</v>
      </c>
      <c r="K1411" s="13" t="str">
        <f t="shared" si="68"/>
        <v>June</v>
      </c>
      <c r="L1411" s="13">
        <f t="shared" si="69"/>
        <v>2019</v>
      </c>
    </row>
    <row r="1412" spans="1:12">
      <c r="A1412" s="27" t="s">
        <v>71</v>
      </c>
      <c r="B1412" s="21" t="str">
        <f t="shared" si="67"/>
        <v>Ethical fund</v>
      </c>
      <c r="C1412" s="18">
        <v>1091012.31</v>
      </c>
      <c r="D1412" s="18">
        <v>2422834205.04</v>
      </c>
      <c r="E1412" s="18">
        <v>2012142298</v>
      </c>
      <c r="F1412" s="18">
        <v>0.2049</v>
      </c>
      <c r="G1412" s="18">
        <f>IF(D1412=0,"",C1412/D1412)</f>
        <v>0.000450304155245319</v>
      </c>
      <c r="H1412" s="18">
        <f>IF(MOD(ROW()-2,12)=0,"",(D1412/E1412)/(D1411/E1411)-1)</f>
        <v>-0.0158840884372412</v>
      </c>
      <c r="I1412" t="str">
        <f ca="1" t="array" ref="I1412">IF(MOD(ROW()-1,12)=0,IFERROR(PRODUCT(1+OFFSET(G1412,-11,0,12,1))-1,""),"")</f>
        <v/>
      </c>
      <c r="J1412" s="30">
        <v>43647</v>
      </c>
      <c r="K1412" s="13" t="str">
        <f t="shared" si="68"/>
        <v>July</v>
      </c>
      <c r="L1412" s="13">
        <f t="shared" si="69"/>
        <v>2019</v>
      </c>
    </row>
    <row r="1413" spans="1:12">
      <c r="A1413" s="28" t="s">
        <v>71</v>
      </c>
      <c r="B1413" s="22" t="str">
        <f t="shared" si="67"/>
        <v>Ethical fund</v>
      </c>
      <c r="C1413" s="16">
        <v>1391801.15</v>
      </c>
      <c r="D1413" s="16">
        <v>2324051065.68</v>
      </c>
      <c r="E1413" s="16">
        <v>1989020034</v>
      </c>
      <c r="F1413" s="16">
        <v>0.2049</v>
      </c>
      <c r="G1413" s="16">
        <f>IF(D1413=0,"",C1413/D1413)</f>
        <v>0.000598868575029684</v>
      </c>
      <c r="H1413" s="16">
        <f>IF(MOD(ROW()-2,12)=0,"",(D1413/E1413)/(D1412/E1412)-1)</f>
        <v>-0.0296207455232269</v>
      </c>
      <c r="I1413" t="str">
        <f ca="1" t="array" ref="I1413">IF(MOD(ROW()-1,12)=0,IFERROR(PRODUCT(1+OFFSET(G1413,-11,0,12,1))-1,""),"")</f>
        <v/>
      </c>
      <c r="J1413" s="29">
        <v>43678</v>
      </c>
      <c r="K1413" s="13" t="str">
        <f t="shared" si="68"/>
        <v>August</v>
      </c>
      <c r="L1413" s="13">
        <f t="shared" si="69"/>
        <v>2019</v>
      </c>
    </row>
    <row r="1414" spans="1:12">
      <c r="A1414" s="27" t="s">
        <v>71</v>
      </c>
      <c r="B1414" s="21" t="str">
        <f t="shared" si="67"/>
        <v>Ethical fund</v>
      </c>
      <c r="C1414" s="18">
        <v>1603626.52</v>
      </c>
      <c r="D1414" s="18">
        <v>2337653845.4</v>
      </c>
      <c r="E1414" s="18">
        <v>1983864601</v>
      </c>
      <c r="F1414" s="18">
        <v>0.2049</v>
      </c>
      <c r="G1414" s="18">
        <f>IF(D1414=0,"",C1414/D1414)</f>
        <v>0.000685998281206429</v>
      </c>
      <c r="H1414" s="18">
        <f>IF(MOD(ROW()-2,12)=0,"",(D1414/E1414)/(D1413/E1413)-1)</f>
        <v>0.00846693892012662</v>
      </c>
      <c r="I1414" t="str">
        <f ca="1" t="array" ref="I1414">IF(MOD(ROW()-1,12)=0,IFERROR(PRODUCT(1+OFFSET(G1414,-11,0,12,1))-1,""),"")</f>
        <v/>
      </c>
      <c r="J1414" s="30">
        <v>43709</v>
      </c>
      <c r="K1414" s="13" t="str">
        <f t="shared" si="68"/>
        <v>September</v>
      </c>
      <c r="L1414" s="13">
        <f t="shared" si="69"/>
        <v>2019</v>
      </c>
    </row>
    <row r="1415" spans="1:12">
      <c r="A1415" s="28" t="s">
        <v>71</v>
      </c>
      <c r="B1415" s="22" t="str">
        <f t="shared" si="67"/>
        <v>Ethical fund</v>
      </c>
      <c r="C1415" s="16">
        <v>540938.73</v>
      </c>
      <c r="D1415" s="16">
        <v>2315439079.33</v>
      </c>
      <c r="E1415" s="16">
        <v>1985077573</v>
      </c>
      <c r="F1415" s="16">
        <v>0.2049</v>
      </c>
      <c r="G1415" s="16">
        <f>IF(D1415=0,"",C1415/D1415)</f>
        <v>0.000233622527506328</v>
      </c>
      <c r="H1415" s="16">
        <f>IF(MOD(ROW()-2,12)=0,"",(D1415/E1415)/(D1414/E1414)-1)</f>
        <v>-0.0101082561512693</v>
      </c>
      <c r="I1415" t="str">
        <f ca="1" t="array" ref="I1415">IF(MOD(ROW()-1,12)=0,IFERROR(PRODUCT(1+OFFSET(G1415,-11,0,12,1))-1,""),"")</f>
        <v/>
      </c>
      <c r="J1415" s="29">
        <v>43739</v>
      </c>
      <c r="K1415" s="13" t="str">
        <f t="shared" si="68"/>
        <v>October</v>
      </c>
      <c r="L1415" s="13">
        <f t="shared" si="69"/>
        <v>2019</v>
      </c>
    </row>
    <row r="1416" spans="1:12">
      <c r="A1416" s="27" t="s">
        <v>71</v>
      </c>
      <c r="B1416" s="21" t="str">
        <f t="shared" si="67"/>
        <v>Ethical fund</v>
      </c>
      <c r="C1416" s="18">
        <v>1423233.05</v>
      </c>
      <c r="D1416" s="18">
        <v>2336579965.6</v>
      </c>
      <c r="E1416" s="18">
        <v>1983720202</v>
      </c>
      <c r="F1416" s="18">
        <v>0.2049</v>
      </c>
      <c r="G1416" s="18">
        <f>IF(D1416=0,"",C1416/D1416)</f>
        <v>0.000609109498049871</v>
      </c>
      <c r="H1416" s="18">
        <f>IF(MOD(ROW()-2,12)=0,"",(D1416/E1416)/(D1415/E1415)-1)</f>
        <v>0.00982090335495367</v>
      </c>
      <c r="I1416" t="str">
        <f ca="1" t="array" ref="I1416">IF(MOD(ROW()-1,12)=0,IFERROR(PRODUCT(1+OFFSET(G1416,-11,0,12,1))-1,""),"")</f>
        <v/>
      </c>
      <c r="J1416" s="30">
        <v>43770</v>
      </c>
      <c r="K1416" s="13" t="str">
        <f t="shared" si="68"/>
        <v>November</v>
      </c>
      <c r="L1416" s="13">
        <f t="shared" si="69"/>
        <v>2019</v>
      </c>
    </row>
    <row r="1417" spans="1:12">
      <c r="A1417" s="28" t="s">
        <v>71</v>
      </c>
      <c r="B1417" s="22" t="str">
        <f t="shared" si="67"/>
        <v>Ethical fund</v>
      </c>
      <c r="C1417" s="16">
        <v>3554068.63</v>
      </c>
      <c r="D1417" s="16">
        <v>2329947708.51</v>
      </c>
      <c r="E1417" s="16">
        <v>1979962346</v>
      </c>
      <c r="F1417" s="16">
        <v>0.2049</v>
      </c>
      <c r="G1417" s="16">
        <f>IF(D1417=0,"",C1417/D1417)</f>
        <v>0.00152538557711788</v>
      </c>
      <c r="H1417" s="16">
        <f>IF(MOD(ROW()-2,12)=0,"",(D1417/E1417)/(D1416/E1416)-1)</f>
        <v>-0.000945890487886625</v>
      </c>
      <c r="I1417">
        <f ca="1" t="array" ref="I1417">IF(MOD(ROW()-1,12)=0,IFERROR(PRODUCT(1+OFFSET(G1417,-11,0,12,1))-1,""),"")</f>
        <v>0.21020272186827</v>
      </c>
      <c r="J1417" s="29">
        <v>43800</v>
      </c>
      <c r="K1417" s="13" t="str">
        <f t="shared" si="68"/>
        <v>December</v>
      </c>
      <c r="L1417" s="13">
        <f t="shared" si="69"/>
        <v>2019</v>
      </c>
    </row>
    <row r="1418" spans="1:12">
      <c r="A1418" s="26" t="s">
        <v>71</v>
      </c>
      <c r="B1418" s="17" t="str">
        <f t="shared" si="67"/>
        <v>Ethical fund</v>
      </c>
      <c r="C1418" s="20">
        <v>36279568.26</v>
      </c>
      <c r="D1418" s="18">
        <v>2409530274.46</v>
      </c>
      <c r="E1418" s="18">
        <v>1975945107</v>
      </c>
      <c r="F1418" s="18">
        <v>-0.1028</v>
      </c>
      <c r="G1418" s="17">
        <f>IF(D1418=0,"",C1418/D1418)</f>
        <v>0.0150566974171473</v>
      </c>
      <c r="H1418" s="17" t="str">
        <f>IF(MOD(ROW()-2,12)=0,"",(D1418/E1418)/(D1417/E1417)-1)</f>
        <v/>
      </c>
      <c r="I1418" s="13" t="str">
        <f ca="1" t="array" ref="I1418">IF(MOD(ROW()-1,12)=0,IFERROR(PRODUCT(1+OFFSET(G1418,-11,0,12,1))-1,""),"")</f>
        <v/>
      </c>
      <c r="J1418" s="30">
        <v>43861</v>
      </c>
      <c r="K1418" s="13" t="str">
        <f t="shared" si="68"/>
        <v>January</v>
      </c>
      <c r="L1418" s="13">
        <f t="shared" si="69"/>
        <v>2020</v>
      </c>
    </row>
    <row r="1419" spans="1:12">
      <c r="A1419" s="25" t="s">
        <v>71</v>
      </c>
      <c r="B1419" s="15" t="str">
        <f t="shared" si="67"/>
        <v>Ethical fund</v>
      </c>
      <c r="C1419" s="19">
        <v>22085252.9</v>
      </c>
      <c r="D1419" s="16">
        <v>2363412439.3</v>
      </c>
      <c r="E1419" s="16">
        <v>1975578548</v>
      </c>
      <c r="F1419" s="16">
        <v>-0.1028</v>
      </c>
      <c r="G1419" s="15">
        <f>IF(D1419=0,"",C1419/D1419)</f>
        <v>0.00934464612809656</v>
      </c>
      <c r="H1419" s="15">
        <f>IF(MOD(ROW()-2,12)=0,"",(D1419/E1419)/(D1418/E1418)-1)</f>
        <v>-0.0189577678065236</v>
      </c>
      <c r="I1419" s="13" t="str">
        <f ca="1" t="array" ref="I1419">IF(MOD(ROW()-1,12)=0,IFERROR(PRODUCT(1+OFFSET(G1419,-11,0,12,1))-1,""),"")</f>
        <v/>
      </c>
      <c r="J1419" s="29">
        <v>43889</v>
      </c>
      <c r="K1419" s="13" t="str">
        <f t="shared" si="68"/>
        <v>February</v>
      </c>
      <c r="L1419" s="13">
        <f t="shared" si="69"/>
        <v>2020</v>
      </c>
    </row>
    <row r="1420" spans="1:12">
      <c r="A1420" s="26" t="s">
        <v>71</v>
      </c>
      <c r="B1420" s="17" t="str">
        <f t="shared" si="67"/>
        <v>Ethical fund</v>
      </c>
      <c r="C1420" s="20">
        <v>20937732.14</v>
      </c>
      <c r="D1420" s="18">
        <v>2223044136</v>
      </c>
      <c r="E1420" s="18">
        <v>1971064448</v>
      </c>
      <c r="F1420" s="18">
        <v>-0.1028</v>
      </c>
      <c r="G1420" s="17">
        <f>IF(D1420=0,"",C1420/D1420)</f>
        <v>0.00941849592679432</v>
      </c>
      <c r="H1420" s="17">
        <f>IF(MOD(ROW()-2,12)=0,"",(D1420/E1420)/(D1419/E1419)-1)</f>
        <v>-0.0572380517400298</v>
      </c>
      <c r="I1420" s="13" t="str">
        <f ca="1" t="array" ref="I1420">IF(MOD(ROW()-1,12)=0,IFERROR(PRODUCT(1+OFFSET(G1420,-11,0,12,1))-1,""),"")</f>
        <v/>
      </c>
      <c r="J1420" s="30">
        <v>43921</v>
      </c>
      <c r="K1420" s="13" t="str">
        <f t="shared" si="68"/>
        <v>March</v>
      </c>
      <c r="L1420" s="13">
        <f t="shared" si="69"/>
        <v>2020</v>
      </c>
    </row>
    <row r="1421" spans="1:12">
      <c r="A1421" s="25" t="s">
        <v>71</v>
      </c>
      <c r="B1421" s="15" t="str">
        <f t="shared" si="67"/>
        <v>Ethical fund</v>
      </c>
      <c r="C1421" s="19">
        <v>462434.15</v>
      </c>
      <c r="D1421" s="16">
        <v>2331305804.51</v>
      </c>
      <c r="E1421" s="16">
        <v>1970846455</v>
      </c>
      <c r="F1421" s="16">
        <v>-0.1028</v>
      </c>
      <c r="G1421" s="15">
        <f>IF(D1421=0,"",C1421/D1421)</f>
        <v>0.000198358426039777</v>
      </c>
      <c r="H1421" s="15">
        <f>IF(MOD(ROW()-2,12)=0,"",(D1421/E1421)/(D1420/E1420)-1)</f>
        <v>0.0488157341259208</v>
      </c>
      <c r="I1421" s="13" t="str">
        <f ca="1" t="array" ref="I1421">IF(MOD(ROW()-1,12)=0,IFERROR(PRODUCT(1+OFFSET(G1421,-11,0,12,1))-1,""),"")</f>
        <v/>
      </c>
      <c r="J1421" s="29">
        <v>43951</v>
      </c>
      <c r="K1421" s="13" t="str">
        <f t="shared" si="68"/>
        <v>April</v>
      </c>
      <c r="L1421" s="13">
        <f t="shared" si="69"/>
        <v>2020</v>
      </c>
    </row>
    <row r="1422" spans="1:12">
      <c r="A1422" s="26" t="s">
        <v>71</v>
      </c>
      <c r="B1422" s="17" t="str">
        <f t="shared" si="67"/>
        <v>Ethical fund</v>
      </c>
      <c r="C1422" s="20">
        <v>44885177.15</v>
      </c>
      <c r="D1422" s="18">
        <v>2408281930.41</v>
      </c>
      <c r="E1422" s="18">
        <v>1970846455</v>
      </c>
      <c r="F1422" s="18">
        <v>-0.1028</v>
      </c>
      <c r="G1422" s="17">
        <f>IF(D1422=0,"",C1422/D1422)</f>
        <v>0.0186378416011943</v>
      </c>
      <c r="H1422" s="17">
        <f>IF(MOD(ROW()-2,12)=0,"",(D1422/E1422)/(D1421/E1421)-1)</f>
        <v>0.0330184593334286</v>
      </c>
      <c r="I1422" s="13" t="str">
        <f ca="1" t="array" ref="I1422">IF(MOD(ROW()-1,12)=0,IFERROR(PRODUCT(1+OFFSET(G1422,-11,0,12,1))-1,""),"")</f>
        <v/>
      </c>
      <c r="J1422" s="30">
        <v>43982</v>
      </c>
      <c r="K1422" s="13" t="str">
        <f t="shared" si="68"/>
        <v>May</v>
      </c>
      <c r="L1422" s="13">
        <f t="shared" si="69"/>
        <v>2020</v>
      </c>
    </row>
    <row r="1423" spans="1:12">
      <c r="A1423" s="25" t="s">
        <v>71</v>
      </c>
      <c r="B1423" s="15" t="str">
        <f t="shared" si="67"/>
        <v>Ethical fund</v>
      </c>
      <c r="C1423" s="19">
        <v>19477410.48</v>
      </c>
      <c r="D1423" s="16">
        <v>2460806168.49</v>
      </c>
      <c r="E1423" s="16">
        <v>1971872035</v>
      </c>
      <c r="F1423" s="16">
        <v>-0.1028</v>
      </c>
      <c r="G1423" s="15">
        <f>IF(D1423=0,"",C1423/D1423)</f>
        <v>0.00791505268858771</v>
      </c>
      <c r="H1423" s="15">
        <f>IF(MOD(ROW()-2,12)=0,"",(D1423/E1423)/(D1422/E1422)-1)</f>
        <v>0.0212783895733235</v>
      </c>
      <c r="I1423" s="13" t="str">
        <f ca="1" t="array" ref="I1423">IF(MOD(ROW()-1,12)=0,IFERROR(PRODUCT(1+OFFSET(G1423,-11,0,12,1))-1,""),"")</f>
        <v/>
      </c>
      <c r="J1423" s="29">
        <v>44012</v>
      </c>
      <c r="K1423" s="13" t="str">
        <f t="shared" si="68"/>
        <v>June</v>
      </c>
      <c r="L1423" s="13">
        <f t="shared" si="69"/>
        <v>2020</v>
      </c>
    </row>
    <row r="1424" spans="1:12">
      <c r="A1424" s="26" t="s">
        <v>71</v>
      </c>
      <c r="B1424" s="17" t="str">
        <f t="shared" si="67"/>
        <v>Ethical fund</v>
      </c>
      <c r="C1424" s="20">
        <v>6305461.27</v>
      </c>
      <c r="D1424" s="18">
        <v>2467868878.12</v>
      </c>
      <c r="E1424" s="18">
        <v>1968988304</v>
      </c>
      <c r="F1424" s="18">
        <v>-0.1028</v>
      </c>
      <c r="G1424" s="17">
        <f>IF(D1424=0,"",C1424/D1424)</f>
        <v>0.00255502280769611</v>
      </c>
      <c r="H1424" s="17">
        <f>IF(MOD(ROW()-2,12)=0,"",(D1424/E1424)/(D1423/E1423)-1)</f>
        <v>0.00433885804256895</v>
      </c>
      <c r="I1424" s="13" t="str">
        <f ca="1" t="array" ref="I1424">IF(MOD(ROW()-1,12)=0,IFERROR(PRODUCT(1+OFFSET(G1424,-11,0,12,1))-1,""),"")</f>
        <v/>
      </c>
      <c r="J1424" s="30">
        <v>44043</v>
      </c>
      <c r="K1424" s="13" t="str">
        <f t="shared" si="68"/>
        <v>July</v>
      </c>
      <c r="L1424" s="13">
        <f t="shared" si="69"/>
        <v>2020</v>
      </c>
    </row>
    <row r="1425" spans="1:12">
      <c r="A1425" s="25" t="s">
        <v>71</v>
      </c>
      <c r="B1425" s="15" t="str">
        <f t="shared" si="67"/>
        <v>Ethical fund</v>
      </c>
      <c r="C1425" s="19">
        <v>8497371.75</v>
      </c>
      <c r="D1425" s="16">
        <v>2483120479.44</v>
      </c>
      <c r="E1425" s="16">
        <v>1967315188</v>
      </c>
      <c r="F1425" s="16">
        <v>-0.1028</v>
      </c>
      <c r="G1425" s="15">
        <f>IF(D1425=0,"",C1425/D1425)</f>
        <v>0.00342205375065665</v>
      </c>
      <c r="H1425" s="15">
        <f>IF(MOD(ROW()-2,12)=0,"",(D1425/E1425)/(D1424/E1424)-1)</f>
        <v>0.00703578194109844</v>
      </c>
      <c r="I1425" s="13" t="str">
        <f ca="1" t="array" ref="I1425">IF(MOD(ROW()-1,12)=0,IFERROR(PRODUCT(1+OFFSET(G1425,-11,0,12,1))-1,""),"")</f>
        <v/>
      </c>
      <c r="J1425" s="29">
        <v>44074</v>
      </c>
      <c r="K1425" s="13" t="str">
        <f t="shared" si="68"/>
        <v>August</v>
      </c>
      <c r="L1425" s="13">
        <f t="shared" si="69"/>
        <v>2020</v>
      </c>
    </row>
    <row r="1426" spans="1:12">
      <c r="A1426" s="26" t="s">
        <v>71</v>
      </c>
      <c r="B1426" s="17" t="str">
        <f t="shared" si="67"/>
        <v>Ethical fund</v>
      </c>
      <c r="C1426" s="20">
        <v>1288325.74</v>
      </c>
      <c r="D1426" s="18">
        <v>2443302931.75</v>
      </c>
      <c r="E1426" s="18">
        <v>1965630948</v>
      </c>
      <c r="F1426" s="18">
        <v>-0.1028</v>
      </c>
      <c r="G1426" s="17">
        <f>IF(D1426=0,"",C1426/D1426)</f>
        <v>0.000527288582704415</v>
      </c>
      <c r="H1426" s="17">
        <f>IF(MOD(ROW()-2,12)=0,"",(D1426/E1426)/(D1425/E1425)-1)</f>
        <v>-0.0151921815338844</v>
      </c>
      <c r="I1426" s="13" t="str">
        <f ca="1" t="array" ref="I1426">IF(MOD(ROW()-1,12)=0,IFERROR(PRODUCT(1+OFFSET(G1426,-11,0,12,1))-1,""),"")</f>
        <v/>
      </c>
      <c r="J1426" s="30">
        <v>44104</v>
      </c>
      <c r="K1426" s="13" t="str">
        <f t="shared" si="68"/>
        <v>September</v>
      </c>
      <c r="L1426" s="13">
        <f t="shared" si="69"/>
        <v>2020</v>
      </c>
    </row>
    <row r="1427" spans="1:12">
      <c r="A1427" s="25" t="s">
        <v>71</v>
      </c>
      <c r="B1427" s="15" t="str">
        <f t="shared" si="67"/>
        <v>Ethical fund</v>
      </c>
      <c r="C1427" s="19">
        <v>393076.53</v>
      </c>
      <c r="D1427" s="16">
        <v>2615539083.39</v>
      </c>
      <c r="E1427" s="16">
        <v>1972115730</v>
      </c>
      <c r="F1427" s="16">
        <v>-0.1028</v>
      </c>
      <c r="G1427" s="15">
        <f>IF(D1427=0,"",C1427/D1427)</f>
        <v>0.000150285091320652</v>
      </c>
      <c r="H1427" s="15">
        <f>IF(MOD(ROW()-2,12)=0,"",(D1427/E1427)/(D1426/E1426)-1)</f>
        <v>0.0669731287348874</v>
      </c>
      <c r="I1427" s="13" t="str">
        <f ca="1" t="array" ref="I1427">IF(MOD(ROW()-1,12)=0,IFERROR(PRODUCT(1+OFFSET(G1427,-11,0,12,1))-1,""),"")</f>
        <v/>
      </c>
      <c r="J1427" s="29">
        <v>44135</v>
      </c>
      <c r="K1427" s="13" t="str">
        <f t="shared" si="68"/>
        <v>October</v>
      </c>
      <c r="L1427" s="13">
        <f t="shared" si="69"/>
        <v>2020</v>
      </c>
    </row>
    <row r="1428" spans="1:12">
      <c r="A1428" s="26" t="s">
        <v>71</v>
      </c>
      <c r="B1428" s="17" t="str">
        <f t="shared" si="67"/>
        <v>Ethical fund</v>
      </c>
      <c r="C1428" s="20">
        <v>1848942.74</v>
      </c>
      <c r="D1428" s="18">
        <v>2810890008.51</v>
      </c>
      <c r="E1428" s="18">
        <v>2012639255</v>
      </c>
      <c r="F1428" s="18">
        <v>-0.1028</v>
      </c>
      <c r="G1428" s="17">
        <f>IF(D1428=0,"",C1428/D1428)</f>
        <v>0.000657778402713128</v>
      </c>
      <c r="H1428" s="17">
        <f>IF(MOD(ROW()-2,12)=0,"",(D1428/E1428)/(D1427/E1427)-1)</f>
        <v>0.0530502508532604</v>
      </c>
      <c r="I1428" s="13" t="str">
        <f ca="1" t="array" ref="I1428">IF(MOD(ROW()-1,12)=0,IFERROR(PRODUCT(1+OFFSET(G1428,-11,0,12,1))-1,""),"")</f>
        <v/>
      </c>
      <c r="J1428" s="30">
        <v>44165</v>
      </c>
      <c r="K1428" s="13" t="str">
        <f t="shared" si="68"/>
        <v>November</v>
      </c>
      <c r="L1428" s="13">
        <f t="shared" si="69"/>
        <v>2020</v>
      </c>
    </row>
    <row r="1429" spans="1:12">
      <c r="A1429" s="25" t="s">
        <v>71</v>
      </c>
      <c r="B1429" s="15" t="str">
        <f t="shared" si="67"/>
        <v>Ethical fund</v>
      </c>
      <c r="C1429" s="19">
        <v>-20378763.9</v>
      </c>
      <c r="D1429" s="16">
        <v>2924144255.71</v>
      </c>
      <c r="E1429" s="16">
        <v>1972520481</v>
      </c>
      <c r="F1429" s="16">
        <v>-0.1028</v>
      </c>
      <c r="G1429" s="15">
        <f>IF(D1429=0,"",C1429/D1429)</f>
        <v>-0.00696913767513563</v>
      </c>
      <c r="H1429" s="15">
        <f>IF(MOD(ROW()-2,12)=0,"",(D1429/E1429)/(D1428/E1428)-1)</f>
        <v>0.0614495559127206</v>
      </c>
      <c r="I1429" s="13">
        <f ca="1" t="array" ref="I1429">IF(MOD(ROW()-1,12)=0,IFERROR(PRODUCT(1+OFFSET(G1429,-11,0,12,1))-1,""),"")</f>
        <v>0.062344318384906</v>
      </c>
      <c r="J1429" s="29">
        <v>44196</v>
      </c>
      <c r="K1429" s="13" t="str">
        <f t="shared" si="68"/>
        <v>December</v>
      </c>
      <c r="L1429" s="13">
        <f t="shared" si="69"/>
        <v>2020</v>
      </c>
    </row>
    <row r="1430" spans="1:12">
      <c r="A1430" s="27" t="s">
        <v>72</v>
      </c>
      <c r="B1430" s="21" t="str">
        <f t="shared" si="67"/>
        <v>Income fund</v>
      </c>
      <c r="C1430" s="18">
        <v>3394854.37</v>
      </c>
      <c r="D1430" s="18">
        <v>3585682826.19</v>
      </c>
      <c r="E1430" s="18">
        <v>3314152</v>
      </c>
      <c r="F1430" s="18">
        <v>0.2049</v>
      </c>
      <c r="G1430" s="18">
        <f>IF(D1430=0,"",C1430/D1430)</f>
        <v>0.000946780441706617</v>
      </c>
      <c r="H1430" s="18" t="str">
        <f>IF(MOD(ROW()-2,12)=0,"",(D1430/E1430)/(D1429/E1429)-1)</f>
        <v/>
      </c>
      <c r="I1430" t="str">
        <f ca="1" t="array" ref="I1430">IF(MOD(ROW()-1,12)=0,IFERROR(PRODUCT(1+OFFSET(G1430,-11,0,12,1))-1,""),"")</f>
        <v/>
      </c>
      <c r="J1430" s="30">
        <v>43466</v>
      </c>
      <c r="K1430" s="13" t="str">
        <f t="shared" si="68"/>
        <v>January</v>
      </c>
      <c r="L1430" s="13">
        <f t="shared" si="69"/>
        <v>2019</v>
      </c>
    </row>
    <row r="1431" spans="1:12">
      <c r="A1431" s="28" t="s">
        <v>72</v>
      </c>
      <c r="B1431" s="22" t="str">
        <f t="shared" si="67"/>
        <v>Income fund</v>
      </c>
      <c r="C1431" s="16">
        <v>9748414.64</v>
      </c>
      <c r="D1431" s="16">
        <v>3837372923.08</v>
      </c>
      <c r="E1431" s="16">
        <v>3510875</v>
      </c>
      <c r="F1431" s="16">
        <v>0.2049</v>
      </c>
      <c r="G1431" s="16">
        <f>IF(D1431=0,"",C1431/D1431)</f>
        <v>0.0025403876129338</v>
      </c>
      <c r="H1431" s="16">
        <f>IF(MOD(ROW()-2,12)=0,"",(D1431/E1431)/(D1430/E1430)-1)</f>
        <v>0.0102275113031338</v>
      </c>
      <c r="I1431" t="str">
        <f ca="1" t="array" ref="I1431">IF(MOD(ROW()-1,12)=0,IFERROR(PRODUCT(1+OFFSET(G1431,-11,0,12,1))-1,""),"")</f>
        <v/>
      </c>
      <c r="J1431" s="29">
        <v>43497</v>
      </c>
      <c r="K1431" s="13" t="str">
        <f t="shared" si="68"/>
        <v>February</v>
      </c>
      <c r="L1431" s="13">
        <f t="shared" si="69"/>
        <v>2019</v>
      </c>
    </row>
    <row r="1432" spans="1:12">
      <c r="A1432" s="27" t="s">
        <v>72</v>
      </c>
      <c r="B1432" s="21" t="str">
        <f t="shared" si="67"/>
        <v>Income fund</v>
      </c>
      <c r="C1432" s="18">
        <v>8400409.7</v>
      </c>
      <c r="D1432" s="18">
        <v>4169050397.88</v>
      </c>
      <c r="E1432" s="18">
        <v>3769062</v>
      </c>
      <c r="F1432" s="18">
        <v>0.2049</v>
      </c>
      <c r="G1432" s="18">
        <f>IF(D1432=0,"",C1432/D1432)</f>
        <v>0.00201494558671483</v>
      </c>
      <c r="H1432" s="18">
        <f>IF(MOD(ROW()-2,12)=0,"",(D1432/E1432)/(D1431/E1431)-1)</f>
        <v>0.0120109790929799</v>
      </c>
      <c r="I1432" t="str">
        <f ca="1" t="array" ref="I1432">IF(MOD(ROW()-1,12)=0,IFERROR(PRODUCT(1+OFFSET(G1432,-11,0,12,1))-1,""),"")</f>
        <v/>
      </c>
      <c r="J1432" s="30">
        <v>43525</v>
      </c>
      <c r="K1432" s="13" t="str">
        <f t="shared" si="68"/>
        <v>March</v>
      </c>
      <c r="L1432" s="13">
        <f t="shared" si="69"/>
        <v>2019</v>
      </c>
    </row>
    <row r="1433" spans="1:12">
      <c r="A1433" s="28" t="s">
        <v>72</v>
      </c>
      <c r="B1433" s="22" t="str">
        <f t="shared" si="67"/>
        <v>Income fund</v>
      </c>
      <c r="C1433" s="16">
        <v>8315792.73</v>
      </c>
      <c r="D1433" s="16">
        <v>4457496629.18</v>
      </c>
      <c r="E1433" s="16">
        <v>4091397</v>
      </c>
      <c r="F1433" s="16">
        <v>0.2049</v>
      </c>
      <c r="G1433" s="16">
        <f>IF(D1433=0,"",C1433/D1433)</f>
        <v>0.00186557465362117</v>
      </c>
      <c r="H1433" s="16">
        <f>IF(MOD(ROW()-2,12)=0,"",(D1433/E1433)/(D1432/E1432)-1)</f>
        <v>-0.0150469317539026</v>
      </c>
      <c r="I1433" t="str">
        <f ca="1" t="array" ref="I1433">IF(MOD(ROW()-1,12)=0,IFERROR(PRODUCT(1+OFFSET(G1433,-11,0,12,1))-1,""),"")</f>
        <v/>
      </c>
      <c r="J1433" s="29">
        <v>43556</v>
      </c>
      <c r="K1433" s="13" t="str">
        <f t="shared" si="68"/>
        <v>April</v>
      </c>
      <c r="L1433" s="13">
        <f t="shared" si="69"/>
        <v>2019</v>
      </c>
    </row>
    <row r="1434" spans="1:12">
      <c r="A1434" s="27" t="s">
        <v>72</v>
      </c>
      <c r="B1434" s="21" t="str">
        <f t="shared" si="67"/>
        <v>Income fund</v>
      </c>
      <c r="C1434" s="18">
        <v>8074797.1</v>
      </c>
      <c r="D1434" s="18">
        <v>4585199811.97</v>
      </c>
      <c r="E1434" s="18">
        <v>4155912</v>
      </c>
      <c r="F1434" s="18">
        <v>0.2049</v>
      </c>
      <c r="G1434" s="18">
        <f>IF(D1434=0,"",C1434/D1434)</f>
        <v>0.00176105675458682</v>
      </c>
      <c r="H1434" s="18">
        <f>IF(MOD(ROW()-2,12)=0,"",(D1434/E1434)/(D1433/E1433)-1)</f>
        <v>0.0126806738914513</v>
      </c>
      <c r="I1434" t="str">
        <f ca="1" t="array" ref="I1434">IF(MOD(ROW()-1,12)=0,IFERROR(PRODUCT(1+OFFSET(G1434,-11,0,12,1))-1,""),"")</f>
        <v/>
      </c>
      <c r="J1434" s="30">
        <v>43586</v>
      </c>
      <c r="K1434" s="13" t="str">
        <f t="shared" si="68"/>
        <v>May</v>
      </c>
      <c r="L1434" s="13">
        <f t="shared" si="69"/>
        <v>2019</v>
      </c>
    </row>
    <row r="1435" spans="1:12">
      <c r="A1435" s="28" t="s">
        <v>72</v>
      </c>
      <c r="B1435" s="22" t="str">
        <f t="shared" si="67"/>
        <v>Income fund</v>
      </c>
      <c r="C1435" s="16">
        <v>7449819.76</v>
      </c>
      <c r="D1435" s="16">
        <v>4621161698.93</v>
      </c>
      <c r="E1435" s="16">
        <v>4136541</v>
      </c>
      <c r="F1435" s="16">
        <v>0.2049</v>
      </c>
      <c r="G1435" s="16">
        <f>IF(D1435=0,"",C1435/D1435)</f>
        <v>0.00161210973459876</v>
      </c>
      <c r="H1435" s="16">
        <f>IF(MOD(ROW()-2,12)=0,"",(D1435/E1435)/(D1434/E1434)-1)</f>
        <v>0.0125626621900095</v>
      </c>
      <c r="I1435" t="str">
        <f ca="1" t="array" ref="I1435">IF(MOD(ROW()-1,12)=0,IFERROR(PRODUCT(1+OFFSET(G1435,-11,0,12,1))-1,""),"")</f>
        <v/>
      </c>
      <c r="J1435" s="29">
        <v>43617</v>
      </c>
      <c r="K1435" s="13" t="str">
        <f t="shared" si="68"/>
        <v>June</v>
      </c>
      <c r="L1435" s="13">
        <f t="shared" si="69"/>
        <v>2019</v>
      </c>
    </row>
    <row r="1436" spans="1:12">
      <c r="A1436" s="27" t="s">
        <v>72</v>
      </c>
      <c r="B1436" s="21" t="str">
        <f t="shared" si="67"/>
        <v>Income fund</v>
      </c>
      <c r="C1436" s="18">
        <v>9529966.02</v>
      </c>
      <c r="D1436" s="18">
        <v>4753089127.45</v>
      </c>
      <c r="E1436" s="18">
        <v>4321556</v>
      </c>
      <c r="F1436" s="18">
        <v>0.2049</v>
      </c>
      <c r="G1436" s="18">
        <f>IF(D1436=0,"",C1436/D1436)</f>
        <v>0.0020050046957804</v>
      </c>
      <c r="H1436" s="18">
        <f>IF(MOD(ROW()-2,12)=0,"",(D1436/E1436)/(D1435/E1435)-1)</f>
        <v>-0.0154858078485604</v>
      </c>
      <c r="I1436" t="str">
        <f ca="1" t="array" ref="I1436">IF(MOD(ROW()-1,12)=0,IFERROR(PRODUCT(1+OFFSET(G1436,-11,0,12,1))-1,""),"")</f>
        <v/>
      </c>
      <c r="J1436" s="30">
        <v>43647</v>
      </c>
      <c r="K1436" s="13" t="str">
        <f t="shared" si="68"/>
        <v>July</v>
      </c>
      <c r="L1436" s="13">
        <f t="shared" si="69"/>
        <v>2019</v>
      </c>
    </row>
    <row r="1437" spans="1:12">
      <c r="A1437" s="28" t="s">
        <v>72</v>
      </c>
      <c r="B1437" s="22" t="str">
        <f t="shared" si="67"/>
        <v>Income fund</v>
      </c>
      <c r="C1437" s="16">
        <v>8655815.76</v>
      </c>
      <c r="D1437" s="16">
        <v>4894865875.34</v>
      </c>
      <c r="E1437" s="16">
        <v>4402650.16</v>
      </c>
      <c r="F1437" s="16">
        <v>0.2049</v>
      </c>
      <c r="G1437" s="16">
        <f>IF(D1437=0,"",C1437/D1437)</f>
        <v>0.00176834585062022</v>
      </c>
      <c r="H1437" s="16">
        <f>IF(MOD(ROW()-2,12)=0,"",(D1437/E1437)/(D1436/E1436)-1)</f>
        <v>0.0108595210323101</v>
      </c>
      <c r="I1437" t="str">
        <f ca="1" t="array" ref="I1437">IF(MOD(ROW()-1,12)=0,IFERROR(PRODUCT(1+OFFSET(G1437,-11,0,12,1))-1,""),"")</f>
        <v/>
      </c>
      <c r="J1437" s="29">
        <v>43678</v>
      </c>
      <c r="K1437" s="13" t="str">
        <f t="shared" si="68"/>
        <v>August</v>
      </c>
      <c r="L1437" s="13">
        <f t="shared" si="69"/>
        <v>2019</v>
      </c>
    </row>
    <row r="1438" spans="1:12">
      <c r="A1438" s="27" t="s">
        <v>72</v>
      </c>
      <c r="B1438" s="21" t="str">
        <f t="shared" si="67"/>
        <v>Income fund</v>
      </c>
      <c r="C1438" s="18">
        <v>8514810.66</v>
      </c>
      <c r="D1438" s="18">
        <v>5148231543.85</v>
      </c>
      <c r="E1438" s="18">
        <v>4582219.88</v>
      </c>
      <c r="F1438" s="18">
        <v>0.2049</v>
      </c>
      <c r="G1438" s="18">
        <f>IF(D1438=0,"",C1438/D1438)</f>
        <v>0.00165392923520926</v>
      </c>
      <c r="H1438" s="18">
        <f>IF(MOD(ROW()-2,12)=0,"",(D1438/E1438)/(D1437/E1437)-1)</f>
        <v>0.0105446964871263</v>
      </c>
      <c r="I1438" t="str">
        <f ca="1" t="array" ref="I1438">IF(MOD(ROW()-1,12)=0,IFERROR(PRODUCT(1+OFFSET(G1438,-11,0,12,1))-1,""),"")</f>
        <v/>
      </c>
      <c r="J1438" s="30">
        <v>43709</v>
      </c>
      <c r="K1438" s="13" t="str">
        <f t="shared" si="68"/>
        <v>September</v>
      </c>
      <c r="L1438" s="13">
        <f t="shared" si="69"/>
        <v>2019</v>
      </c>
    </row>
    <row r="1439" spans="1:12">
      <c r="A1439" s="28" t="s">
        <v>72</v>
      </c>
      <c r="B1439" s="22" t="str">
        <f t="shared" si="67"/>
        <v>Income fund</v>
      </c>
      <c r="C1439" s="16">
        <v>10765105.87</v>
      </c>
      <c r="D1439" s="16">
        <v>5562621658.18</v>
      </c>
      <c r="E1439" s="16">
        <v>5034262.49</v>
      </c>
      <c r="F1439" s="16">
        <v>0.2049</v>
      </c>
      <c r="G1439" s="16">
        <f>IF(D1439=0,"",C1439/D1439)</f>
        <v>0.00193525760540798</v>
      </c>
      <c r="H1439" s="16">
        <f>IF(MOD(ROW()-2,12)=0,"",(D1439/E1439)/(D1438/E1438)-1)</f>
        <v>-0.0165290863274598</v>
      </c>
      <c r="I1439" t="str">
        <f ca="1" t="array" ref="I1439">IF(MOD(ROW()-1,12)=0,IFERROR(PRODUCT(1+OFFSET(G1439,-11,0,12,1))-1,""),"")</f>
        <v/>
      </c>
      <c r="J1439" s="29">
        <v>43739</v>
      </c>
      <c r="K1439" s="13" t="str">
        <f t="shared" si="68"/>
        <v>October</v>
      </c>
      <c r="L1439" s="13">
        <f t="shared" si="69"/>
        <v>2019</v>
      </c>
    </row>
    <row r="1440" spans="1:12">
      <c r="A1440" s="27" t="s">
        <v>72</v>
      </c>
      <c r="B1440" s="21" t="str">
        <f t="shared" si="67"/>
        <v>Income fund</v>
      </c>
      <c r="C1440" s="18">
        <v>7320769.28</v>
      </c>
      <c r="D1440" s="18">
        <v>5917920862.46</v>
      </c>
      <c r="E1440" s="18">
        <v>5303392.04</v>
      </c>
      <c r="F1440" s="18">
        <v>0.2049</v>
      </c>
      <c r="G1440" s="18">
        <f>IF(D1440=0,"",C1440/D1440)</f>
        <v>0.00123705089171416</v>
      </c>
      <c r="H1440" s="18">
        <f>IF(MOD(ROW()-2,12)=0,"",(D1440/E1440)/(D1439/E1439)-1)</f>
        <v>0.0098846117627891</v>
      </c>
      <c r="I1440" t="str">
        <f ca="1" t="array" ref="I1440">IF(MOD(ROW()-1,12)=0,IFERROR(PRODUCT(1+OFFSET(G1440,-11,0,12,1))-1,""),"")</f>
        <v/>
      </c>
      <c r="J1440" s="30">
        <v>43770</v>
      </c>
      <c r="K1440" s="13" t="str">
        <f t="shared" si="68"/>
        <v>November</v>
      </c>
      <c r="L1440" s="13">
        <f t="shared" si="69"/>
        <v>2019</v>
      </c>
    </row>
    <row r="1441" spans="1:12">
      <c r="A1441" s="28" t="s">
        <v>72</v>
      </c>
      <c r="B1441" s="22" t="str">
        <f t="shared" si="67"/>
        <v>Income fund</v>
      </c>
      <c r="C1441" s="16">
        <v>25391983066</v>
      </c>
      <c r="D1441" s="16">
        <v>6343010576.1</v>
      </c>
      <c r="E1441" s="16">
        <v>5619822.28</v>
      </c>
      <c r="F1441" s="16">
        <v>0.2049</v>
      </c>
      <c r="G1441" s="16">
        <f>IF(D1441=0,"",C1441/D1441)</f>
        <v>4.00314373771898</v>
      </c>
      <c r="H1441" s="16">
        <f>IF(MOD(ROW()-2,12)=0,"",(D1441/E1441)/(D1440/E1440)-1)</f>
        <v>0.0114803099331624</v>
      </c>
      <c r="I1441">
        <f ca="1" t="array" ref="I1441">IF(MOD(ROW()-1,12)=0,IFERROR(PRODUCT(1+OFFSET(G1441,-11,0,12,1))-1,""),"")</f>
        <v>4.10075747925745</v>
      </c>
      <c r="J1441" s="29">
        <v>43800</v>
      </c>
      <c r="K1441" s="13" t="str">
        <f t="shared" si="68"/>
        <v>December</v>
      </c>
      <c r="L1441" s="13">
        <f t="shared" si="69"/>
        <v>2019</v>
      </c>
    </row>
    <row r="1442" spans="1:12">
      <c r="A1442" s="26" t="s">
        <v>72</v>
      </c>
      <c r="B1442" s="17" t="str">
        <f t="shared" si="67"/>
        <v>Income fund</v>
      </c>
      <c r="C1442" s="20">
        <v>5936928.45</v>
      </c>
      <c r="D1442" s="18">
        <v>5883054053.19</v>
      </c>
      <c r="E1442" s="18">
        <v>5299989.94</v>
      </c>
      <c r="F1442" s="18">
        <v>-0.1028</v>
      </c>
      <c r="G1442" s="17">
        <f>IF(D1442=0,"",C1442/D1442)</f>
        <v>0.00100915755597737</v>
      </c>
      <c r="H1442" s="17" t="str">
        <f>IF(MOD(ROW()-2,12)=0,"",(D1442/E1442)/(D1441/E1441)-1)</f>
        <v/>
      </c>
      <c r="I1442" s="13" t="str">
        <f ca="1" t="array" ref="I1442">IF(MOD(ROW()-1,12)=0,IFERROR(PRODUCT(1+OFFSET(G1442,-11,0,12,1))-1,""),"")</f>
        <v/>
      </c>
      <c r="J1442" s="30">
        <v>43861</v>
      </c>
      <c r="K1442" s="13" t="str">
        <f t="shared" si="68"/>
        <v>January</v>
      </c>
      <c r="L1442" s="13">
        <f t="shared" si="69"/>
        <v>2020</v>
      </c>
    </row>
    <row r="1443" spans="1:12">
      <c r="A1443" s="25" t="s">
        <v>72</v>
      </c>
      <c r="B1443" s="15" t="str">
        <f t="shared" si="67"/>
        <v>Income fund</v>
      </c>
      <c r="C1443" s="19">
        <v>10562067.19</v>
      </c>
      <c r="D1443" s="16">
        <v>6644106029.66</v>
      </c>
      <c r="E1443" s="16">
        <v>5933551.35</v>
      </c>
      <c r="F1443" s="16">
        <v>-0.1028</v>
      </c>
      <c r="G1443" s="15">
        <f>IF(D1443=0,"",C1443/D1443)</f>
        <v>0.00158968974047822</v>
      </c>
      <c r="H1443" s="15">
        <f>IF(MOD(ROW()-2,12)=0,"",(D1443/E1443)/(D1442/E1442)-1)</f>
        <v>0.00877440797472251</v>
      </c>
      <c r="I1443" s="13" t="str">
        <f ca="1" t="array" ref="I1443">IF(MOD(ROW()-1,12)=0,IFERROR(PRODUCT(1+OFFSET(G1443,-11,0,12,1))-1,""),"")</f>
        <v/>
      </c>
      <c r="J1443" s="29">
        <v>43889</v>
      </c>
      <c r="K1443" s="13" t="str">
        <f t="shared" si="68"/>
        <v>February</v>
      </c>
      <c r="L1443" s="13">
        <f t="shared" si="69"/>
        <v>2020</v>
      </c>
    </row>
    <row r="1444" spans="1:12">
      <c r="A1444" s="26" t="s">
        <v>72</v>
      </c>
      <c r="B1444" s="17" t="str">
        <f t="shared" si="67"/>
        <v>Income fund</v>
      </c>
      <c r="C1444" s="20">
        <v>10196665.1</v>
      </c>
      <c r="D1444" s="18">
        <v>6527205179.8</v>
      </c>
      <c r="E1444" s="18">
        <v>5141155.61</v>
      </c>
      <c r="F1444" s="18">
        <v>-0.1028</v>
      </c>
      <c r="G1444" s="17">
        <f>IF(D1444=0,"",C1444/D1444)</f>
        <v>0.00156217934309098</v>
      </c>
      <c r="H1444" s="17">
        <f>IF(MOD(ROW()-2,12)=0,"",(D1444/E1444)/(D1443/E1443)-1)</f>
        <v>0.133821443483953</v>
      </c>
      <c r="I1444" s="13" t="str">
        <f ca="1" t="array" ref="I1444">IF(MOD(ROW()-1,12)=0,IFERROR(PRODUCT(1+OFFSET(G1444,-11,0,12,1))-1,""),"")</f>
        <v/>
      </c>
      <c r="J1444" s="30">
        <v>43921</v>
      </c>
      <c r="K1444" s="13" t="str">
        <f t="shared" si="68"/>
        <v>March</v>
      </c>
      <c r="L1444" s="13">
        <f t="shared" si="69"/>
        <v>2020</v>
      </c>
    </row>
    <row r="1445" spans="1:12">
      <c r="A1445" s="25" t="s">
        <v>72</v>
      </c>
      <c r="B1445" s="15" t="str">
        <f t="shared" si="67"/>
        <v>Income fund</v>
      </c>
      <c r="C1445" s="19">
        <v>8856587.72</v>
      </c>
      <c r="D1445" s="16">
        <v>7416139855.63</v>
      </c>
      <c r="E1445" s="16">
        <v>6629075</v>
      </c>
      <c r="F1445" s="16">
        <v>-0.1028</v>
      </c>
      <c r="G1445" s="15">
        <f>IF(D1445=0,"",C1445/D1445)</f>
        <v>0.00119423148597669</v>
      </c>
      <c r="H1445" s="15">
        <f>IF(MOD(ROW()-2,12)=0,"",(D1445/E1445)/(D1444/E1444)-1)</f>
        <v>-0.118832515682995</v>
      </c>
      <c r="I1445" s="13" t="str">
        <f ca="1" t="array" ref="I1445">IF(MOD(ROW()-1,12)=0,IFERROR(PRODUCT(1+OFFSET(G1445,-11,0,12,1))-1,""),"")</f>
        <v/>
      </c>
      <c r="J1445" s="29">
        <v>43951</v>
      </c>
      <c r="K1445" s="13" t="str">
        <f t="shared" si="68"/>
        <v>April</v>
      </c>
      <c r="L1445" s="13">
        <f t="shared" si="69"/>
        <v>2020</v>
      </c>
    </row>
    <row r="1446" spans="1:12">
      <c r="A1446" s="26" t="s">
        <v>72</v>
      </c>
      <c r="B1446" s="17" t="str">
        <f t="shared" si="67"/>
        <v>Income fund</v>
      </c>
      <c r="C1446" s="20">
        <v>7221255.34</v>
      </c>
      <c r="D1446" s="18">
        <v>7783113528.22</v>
      </c>
      <c r="E1446" s="18">
        <v>6895836.48</v>
      </c>
      <c r="F1446" s="18">
        <v>-0.1028</v>
      </c>
      <c r="G1446" s="17">
        <f>IF(D1446=0,"",C1446/D1446)</f>
        <v>0.000927810613813763</v>
      </c>
      <c r="H1446" s="17">
        <f>IF(MOD(ROW()-2,12)=0,"",(D1446/E1446)/(D1445/E1445)-1)</f>
        <v>0.00888445876790511</v>
      </c>
      <c r="I1446" s="13" t="str">
        <f ca="1" t="array" ref="I1446">IF(MOD(ROW()-1,12)=0,IFERROR(PRODUCT(1+OFFSET(G1446,-11,0,12,1))-1,""),"")</f>
        <v/>
      </c>
      <c r="J1446" s="30">
        <v>43982</v>
      </c>
      <c r="K1446" s="13" t="str">
        <f t="shared" si="68"/>
        <v>May</v>
      </c>
      <c r="L1446" s="13">
        <f t="shared" si="69"/>
        <v>2020</v>
      </c>
    </row>
    <row r="1447" spans="1:12">
      <c r="A1447" s="25" t="s">
        <v>72</v>
      </c>
      <c r="B1447" s="15" t="str">
        <f t="shared" si="67"/>
        <v>Income fund</v>
      </c>
      <c r="C1447" s="19">
        <v>8536770.66</v>
      </c>
      <c r="D1447" s="16">
        <v>8150097818.58</v>
      </c>
      <c r="E1447" s="16">
        <v>7168279.26</v>
      </c>
      <c r="F1447" s="16">
        <v>-0.1028</v>
      </c>
      <c r="G1447" s="15">
        <f>IF(D1447=0,"",C1447/D1447)</f>
        <v>0.00104744395098406</v>
      </c>
      <c r="H1447" s="15">
        <f>IF(MOD(ROW()-2,12)=0,"",(D1447/E1447)/(D1446/E1446)-1)</f>
        <v>0.00735255980499905</v>
      </c>
      <c r="I1447" s="13" t="str">
        <f ca="1" t="array" ref="I1447">IF(MOD(ROW()-1,12)=0,IFERROR(PRODUCT(1+OFFSET(G1447,-11,0,12,1))-1,""),"")</f>
        <v/>
      </c>
      <c r="J1447" s="29">
        <v>44012</v>
      </c>
      <c r="K1447" s="13" t="str">
        <f t="shared" si="68"/>
        <v>June</v>
      </c>
      <c r="L1447" s="13">
        <f t="shared" si="69"/>
        <v>2020</v>
      </c>
    </row>
    <row r="1448" spans="1:12">
      <c r="A1448" s="26" t="s">
        <v>72</v>
      </c>
      <c r="B1448" s="17" t="str">
        <f t="shared" si="67"/>
        <v>Income fund</v>
      </c>
      <c r="C1448" s="20">
        <v>7994445.64</v>
      </c>
      <c r="D1448" s="18">
        <v>8993594116.6</v>
      </c>
      <c r="E1448" s="18">
        <v>7998404.59</v>
      </c>
      <c r="F1448" s="18">
        <v>-0.1028</v>
      </c>
      <c r="G1448" s="17">
        <f>IF(D1448=0,"",C1448/D1448)</f>
        <v>0.00088890442868043</v>
      </c>
      <c r="H1448" s="17">
        <f>IF(MOD(ROW()-2,12)=0,"",(D1448/E1448)/(D1447/E1447)-1)</f>
        <v>-0.0110325221136851</v>
      </c>
      <c r="I1448" s="13" t="str">
        <f ca="1" t="array" ref="I1448">IF(MOD(ROW()-1,12)=0,IFERROR(PRODUCT(1+OFFSET(G1448,-11,0,12,1))-1,""),"")</f>
        <v/>
      </c>
      <c r="J1448" s="30">
        <v>44043</v>
      </c>
      <c r="K1448" s="13" t="str">
        <f t="shared" si="68"/>
        <v>July</v>
      </c>
      <c r="L1448" s="13">
        <f t="shared" si="69"/>
        <v>2020</v>
      </c>
    </row>
    <row r="1449" spans="1:12">
      <c r="A1449" s="25" t="s">
        <v>72</v>
      </c>
      <c r="B1449" s="15" t="str">
        <f t="shared" si="67"/>
        <v>Income fund</v>
      </c>
      <c r="C1449" s="19">
        <v>12250026.2</v>
      </c>
      <c r="D1449" s="16">
        <v>10228988583.87</v>
      </c>
      <c r="E1449" s="16">
        <v>9020118.75</v>
      </c>
      <c r="F1449" s="16">
        <v>-0.1028</v>
      </c>
      <c r="G1449" s="15">
        <f>IF(D1449=0,"",C1449/D1449)</f>
        <v>0.00119757941848884</v>
      </c>
      <c r="H1449" s="15">
        <f>IF(MOD(ROW()-2,12)=0,"",(D1449/E1449)/(D1448/E1448)-1)</f>
        <v>0.00853395301800286</v>
      </c>
      <c r="I1449" s="13" t="str">
        <f ca="1" t="array" ref="I1449">IF(MOD(ROW()-1,12)=0,IFERROR(PRODUCT(1+OFFSET(G1449,-11,0,12,1))-1,""),"")</f>
        <v/>
      </c>
      <c r="J1449" s="29">
        <v>44074</v>
      </c>
      <c r="K1449" s="13" t="str">
        <f t="shared" si="68"/>
        <v>August</v>
      </c>
      <c r="L1449" s="13">
        <f t="shared" si="69"/>
        <v>2020</v>
      </c>
    </row>
    <row r="1450" spans="1:12">
      <c r="A1450" s="26" t="s">
        <v>72</v>
      </c>
      <c r="B1450" s="17" t="str">
        <f t="shared" si="67"/>
        <v>Income fund</v>
      </c>
      <c r="C1450" s="20">
        <v>9863050.17</v>
      </c>
      <c r="D1450" s="18">
        <v>10690952158.75</v>
      </c>
      <c r="E1450" s="18">
        <v>9353049.28</v>
      </c>
      <c r="F1450" s="18">
        <v>-0.1028</v>
      </c>
      <c r="G1450" s="17">
        <f>IF(D1450=0,"",C1450/D1450)</f>
        <v>0.000922560500088628</v>
      </c>
      <c r="H1450" s="17">
        <f>IF(MOD(ROW()-2,12)=0,"",(D1450/E1450)/(D1449/E1449)-1)</f>
        <v>0.00795866970700376</v>
      </c>
      <c r="I1450" s="13" t="str">
        <f ca="1" t="array" ref="I1450">IF(MOD(ROW()-1,12)=0,IFERROR(PRODUCT(1+OFFSET(G1450,-11,0,12,1))-1,""),"")</f>
        <v/>
      </c>
      <c r="J1450" s="30">
        <v>44104</v>
      </c>
      <c r="K1450" s="13" t="str">
        <f t="shared" si="68"/>
        <v>September</v>
      </c>
      <c r="L1450" s="13">
        <f t="shared" si="69"/>
        <v>2020</v>
      </c>
    </row>
    <row r="1451" spans="1:12">
      <c r="A1451" s="25" t="s">
        <v>72</v>
      </c>
      <c r="B1451" s="15" t="str">
        <f t="shared" si="67"/>
        <v>Income fund</v>
      </c>
      <c r="C1451" s="19">
        <v>10900488.11</v>
      </c>
      <c r="D1451" s="16">
        <v>11212812671.64</v>
      </c>
      <c r="E1451" s="16">
        <v>9831528.57</v>
      </c>
      <c r="F1451" s="16">
        <v>-0.1028</v>
      </c>
      <c r="G1451" s="15">
        <f>IF(D1451=0,"",C1451/D1451)</f>
        <v>0.000972145743375349</v>
      </c>
      <c r="H1451" s="15">
        <f>IF(MOD(ROW()-2,12)=0,"",(D1451/E1451)/(D1450/E1450)-1)</f>
        <v>-0.00223019378519795</v>
      </c>
      <c r="I1451" s="13" t="str">
        <f ca="1" t="array" ref="I1451">IF(MOD(ROW()-1,12)=0,IFERROR(PRODUCT(1+OFFSET(G1451,-11,0,12,1))-1,""),"")</f>
        <v/>
      </c>
      <c r="J1451" s="29">
        <v>44135</v>
      </c>
      <c r="K1451" s="13" t="str">
        <f t="shared" si="68"/>
        <v>October</v>
      </c>
      <c r="L1451" s="13">
        <f t="shared" si="69"/>
        <v>2020</v>
      </c>
    </row>
    <row r="1452" spans="1:12">
      <c r="A1452" s="26" t="s">
        <v>72</v>
      </c>
      <c r="B1452" s="17" t="str">
        <f t="shared" si="67"/>
        <v>Income fund</v>
      </c>
      <c r="C1452" s="20">
        <v>19748246.56</v>
      </c>
      <c r="D1452" s="18">
        <v>11759908967.89</v>
      </c>
      <c r="E1452" s="18">
        <v>10248550.71</v>
      </c>
      <c r="F1452" s="18">
        <v>-0.1028</v>
      </c>
      <c r="G1452" s="17">
        <f>IF(D1452=0,"",C1452/D1452)</f>
        <v>0.00167928566572427</v>
      </c>
      <c r="H1452" s="17">
        <f>IF(MOD(ROW()-2,12)=0,"",(D1452/E1452)/(D1451/E1451)-1)</f>
        <v>0.00611583558797801</v>
      </c>
      <c r="I1452" s="13" t="str">
        <f ca="1" t="array" ref="I1452">IF(MOD(ROW()-1,12)=0,IFERROR(PRODUCT(1+OFFSET(G1452,-11,0,12,1))-1,""),"")</f>
        <v/>
      </c>
      <c r="J1452" s="30">
        <v>44165</v>
      </c>
      <c r="K1452" s="13" t="str">
        <f t="shared" si="68"/>
        <v>November</v>
      </c>
      <c r="L1452" s="13">
        <f t="shared" si="69"/>
        <v>2020</v>
      </c>
    </row>
    <row r="1453" spans="1:12">
      <c r="A1453" s="25" t="s">
        <v>72</v>
      </c>
      <c r="B1453" s="15" t="str">
        <f t="shared" si="67"/>
        <v>Income fund</v>
      </c>
      <c r="C1453" s="19">
        <v>52684551.82</v>
      </c>
      <c r="D1453" s="16">
        <v>12062553498.95</v>
      </c>
      <c r="E1453" s="16">
        <v>10450125.88</v>
      </c>
      <c r="F1453" s="16">
        <v>-0.1028</v>
      </c>
      <c r="G1453" s="15">
        <f>IF(D1453=0,"",C1453/D1453)</f>
        <v>0.00436761186796693</v>
      </c>
      <c r="H1453" s="15">
        <f>IF(MOD(ROW()-2,12)=0,"",(D1453/E1453)/(D1452/E1452)-1)</f>
        <v>0.00594960637499375</v>
      </c>
      <c r="I1453" s="13">
        <f ca="1" t="array" ref="I1453">IF(MOD(ROW()-1,12)=0,IFERROR(PRODUCT(1+OFFSET(G1453,-11,0,12,1))-1,""),"")</f>
        <v>0.0174922196703315</v>
      </c>
      <c r="J1453" s="29">
        <v>44196</v>
      </c>
      <c r="K1453" s="13" t="str">
        <f t="shared" si="68"/>
        <v>December</v>
      </c>
      <c r="L1453" s="13">
        <f t="shared" si="69"/>
        <v>2020</v>
      </c>
    </row>
    <row r="1454" spans="1:12">
      <c r="A1454" s="27" t="s">
        <v>73</v>
      </c>
      <c r="B1454" s="21" t="str">
        <f t="shared" si="67"/>
        <v>Bond fund</v>
      </c>
      <c r="C1454" s="18">
        <v>2960134.43</v>
      </c>
      <c r="D1454" s="18">
        <v>2045787363.86</v>
      </c>
      <c r="E1454" s="18">
        <v>6453385</v>
      </c>
      <c r="F1454" s="18">
        <v>0.2049</v>
      </c>
      <c r="G1454" s="18">
        <f>IF(D1454=0,"",C1454/D1454)</f>
        <v>0.00144694139884353</v>
      </c>
      <c r="H1454" s="18" t="str">
        <f>IF(MOD(ROW()-2,12)=0,"",(D1454/E1454)/(D1453/E1453)-1)</f>
        <v/>
      </c>
      <c r="I1454" t="str">
        <f ca="1" t="array" ref="I1454">IF(MOD(ROW()-1,12)=0,IFERROR(PRODUCT(1+OFFSET(G1454,-11,0,12,1))-1,""),"")</f>
        <v/>
      </c>
      <c r="J1454" s="30">
        <v>43466</v>
      </c>
      <c r="K1454" s="13" t="str">
        <f t="shared" si="68"/>
        <v>January</v>
      </c>
      <c r="L1454" s="13">
        <f t="shared" si="69"/>
        <v>2019</v>
      </c>
    </row>
    <row r="1455" spans="1:12">
      <c r="A1455" s="28" t="s">
        <v>73</v>
      </c>
      <c r="B1455" s="22" t="str">
        <f t="shared" si="67"/>
        <v>Bond fund</v>
      </c>
      <c r="C1455" s="16">
        <v>2960553.67</v>
      </c>
      <c r="D1455" s="16">
        <v>2045787363.86</v>
      </c>
      <c r="E1455" s="16">
        <v>6453385</v>
      </c>
      <c r="F1455" s="16">
        <v>0.2049</v>
      </c>
      <c r="G1455" s="16">
        <f>IF(D1455=0,"",C1455/D1455)</f>
        <v>0.00144714632727715</v>
      </c>
      <c r="H1455" s="16">
        <f>IF(MOD(ROW()-2,12)=0,"",(D1455/E1455)/(D1454/E1454)-1)</f>
        <v>0</v>
      </c>
      <c r="I1455" t="str">
        <f ca="1" t="array" ref="I1455">IF(MOD(ROW()-1,12)=0,IFERROR(PRODUCT(1+OFFSET(G1455,-11,0,12,1))-1,""),"")</f>
        <v/>
      </c>
      <c r="J1455" s="29">
        <v>43497</v>
      </c>
      <c r="K1455" s="13" t="str">
        <f t="shared" si="68"/>
        <v>February</v>
      </c>
      <c r="L1455" s="13">
        <f t="shared" si="69"/>
        <v>2019</v>
      </c>
    </row>
    <row r="1456" spans="1:12">
      <c r="A1456" s="27" t="s">
        <v>73</v>
      </c>
      <c r="B1456" s="21" t="str">
        <f t="shared" si="67"/>
        <v>Bond fund</v>
      </c>
      <c r="C1456" s="18">
        <v>3049416.2615</v>
      </c>
      <c r="D1456" s="18">
        <v>2187455827.4315</v>
      </c>
      <c r="E1456" s="18">
        <v>6596640</v>
      </c>
      <c r="F1456" s="18">
        <v>0.2049</v>
      </c>
      <c r="G1456" s="18">
        <f>IF(D1456=0,"",C1456/D1456)</f>
        <v>0.00139404701263413</v>
      </c>
      <c r="H1456" s="18">
        <f>IF(MOD(ROW()-2,12)=0,"",(D1456/E1456)/(D1455/E1455)-1)</f>
        <v>0.0460286782472461</v>
      </c>
      <c r="I1456" t="str">
        <f ca="1" t="array" ref="I1456">IF(MOD(ROW()-1,12)=0,IFERROR(PRODUCT(1+OFFSET(G1456,-11,0,12,1))-1,""),"")</f>
        <v/>
      </c>
      <c r="J1456" s="30">
        <v>43525</v>
      </c>
      <c r="K1456" s="13" t="str">
        <f t="shared" si="68"/>
        <v>March</v>
      </c>
      <c r="L1456" s="13">
        <f t="shared" si="69"/>
        <v>2019</v>
      </c>
    </row>
    <row r="1457" spans="1:12">
      <c r="A1457" s="28" t="s">
        <v>73</v>
      </c>
      <c r="B1457" s="22" t="str">
        <f t="shared" si="67"/>
        <v>Bond fund</v>
      </c>
      <c r="C1457" s="16">
        <v>2955038.345</v>
      </c>
      <c r="D1457" s="16">
        <v>2110008761.2765</v>
      </c>
      <c r="E1457" s="16">
        <v>6574753</v>
      </c>
      <c r="F1457" s="16">
        <v>0.2049</v>
      </c>
      <c r="G1457" s="16">
        <f>IF(D1457=0,"",C1457/D1457)</f>
        <v>0.00140048629144662</v>
      </c>
      <c r="H1457" s="16">
        <f>IF(MOD(ROW()-2,12)=0,"",(D1457/E1457)/(D1456/E1456)-1)</f>
        <v>-0.0321940033293621</v>
      </c>
      <c r="I1457" t="str">
        <f ca="1" t="array" ref="I1457">IF(MOD(ROW()-1,12)=0,IFERROR(PRODUCT(1+OFFSET(G1457,-11,0,12,1))-1,""),"")</f>
        <v/>
      </c>
      <c r="J1457" s="29">
        <v>43556</v>
      </c>
      <c r="K1457" s="13" t="str">
        <f t="shared" si="68"/>
        <v>April</v>
      </c>
      <c r="L1457" s="13">
        <f t="shared" si="69"/>
        <v>2019</v>
      </c>
    </row>
    <row r="1458" spans="1:12">
      <c r="A1458" s="27" t="s">
        <v>73</v>
      </c>
      <c r="B1458" s="21" t="str">
        <f t="shared" si="67"/>
        <v>Bond fund</v>
      </c>
      <c r="C1458" s="18">
        <v>2942299.404</v>
      </c>
      <c r="D1458" s="18">
        <v>2148076997.253</v>
      </c>
      <c r="E1458" s="18">
        <v>6667024</v>
      </c>
      <c r="F1458" s="18">
        <v>0.2049</v>
      </c>
      <c r="G1458" s="18">
        <f>IF(D1458=0,"",C1458/D1458)</f>
        <v>0.00136973647023019</v>
      </c>
      <c r="H1458" s="18">
        <f>IF(MOD(ROW()-2,12)=0,"",(D1458/E1458)/(D1457/E1457)-1)</f>
        <v>0.00395213883563383</v>
      </c>
      <c r="I1458" t="str">
        <f ca="1" t="array" ref="I1458">IF(MOD(ROW()-1,12)=0,IFERROR(PRODUCT(1+OFFSET(G1458,-11,0,12,1))-1,""),"")</f>
        <v/>
      </c>
      <c r="J1458" s="30">
        <v>43586</v>
      </c>
      <c r="K1458" s="13" t="str">
        <f t="shared" si="68"/>
        <v>May</v>
      </c>
      <c r="L1458" s="13">
        <f t="shared" si="69"/>
        <v>2019</v>
      </c>
    </row>
    <row r="1459" spans="1:12">
      <c r="A1459" s="28" t="s">
        <v>73</v>
      </c>
      <c r="B1459" s="22" t="str">
        <f t="shared" si="67"/>
        <v>Bond fund</v>
      </c>
      <c r="C1459" s="16">
        <v>3029633.937</v>
      </c>
      <c r="D1459" s="16">
        <v>2187969636.204</v>
      </c>
      <c r="E1459" s="16">
        <v>6762206</v>
      </c>
      <c r="F1459" s="16">
        <v>0.2049</v>
      </c>
      <c r="G1459" s="16">
        <f>IF(D1459=0,"",C1459/D1459)</f>
        <v>0.00138467823632884</v>
      </c>
      <c r="H1459" s="16">
        <f>IF(MOD(ROW()-2,12)=0,"",(D1459/E1459)/(D1458/E1458)-1)</f>
        <v>0.00423433987645283</v>
      </c>
      <c r="I1459" t="str">
        <f ca="1" t="array" ref="I1459">IF(MOD(ROW()-1,12)=0,IFERROR(PRODUCT(1+OFFSET(G1459,-11,0,12,1))-1,""),"")</f>
        <v/>
      </c>
      <c r="J1459" s="29">
        <v>43617</v>
      </c>
      <c r="K1459" s="13" t="str">
        <f t="shared" si="68"/>
        <v>June</v>
      </c>
      <c r="L1459" s="13">
        <f t="shared" si="69"/>
        <v>2019</v>
      </c>
    </row>
    <row r="1460" spans="1:12">
      <c r="A1460" s="27" t="s">
        <v>73</v>
      </c>
      <c r="B1460" s="21" t="str">
        <f t="shared" si="67"/>
        <v>Bond fund</v>
      </c>
      <c r="C1460" s="18">
        <v>3110133.41</v>
      </c>
      <c r="D1460" s="18">
        <v>2145534041.07</v>
      </c>
      <c r="E1460" s="18">
        <v>6601140</v>
      </c>
      <c r="F1460" s="18">
        <v>0.2049</v>
      </c>
      <c r="G1460" s="18">
        <f>IF(D1460=0,"",C1460/D1460)</f>
        <v>0.00144958474229052</v>
      </c>
      <c r="H1460" s="18">
        <f>IF(MOD(ROW()-2,12)=0,"",(D1460/E1460)/(D1459/E1459)-1)</f>
        <v>0.00453152779593369</v>
      </c>
      <c r="I1460" t="str">
        <f ca="1" t="array" ref="I1460">IF(MOD(ROW()-1,12)=0,IFERROR(PRODUCT(1+OFFSET(G1460,-11,0,12,1))-1,""),"")</f>
        <v/>
      </c>
      <c r="J1460" s="30">
        <v>43647</v>
      </c>
      <c r="K1460" s="13" t="str">
        <f t="shared" si="68"/>
        <v>July</v>
      </c>
      <c r="L1460" s="13">
        <f t="shared" si="69"/>
        <v>2019</v>
      </c>
    </row>
    <row r="1461" spans="1:12">
      <c r="A1461" s="28" t="s">
        <v>73</v>
      </c>
      <c r="B1461" s="22" t="str">
        <f t="shared" si="67"/>
        <v>Bond fund</v>
      </c>
      <c r="C1461" s="16">
        <v>2966768.18</v>
      </c>
      <c r="D1461" s="16">
        <v>2160903013.21</v>
      </c>
      <c r="E1461" s="16">
        <v>2031668591</v>
      </c>
      <c r="F1461" s="16">
        <v>0.2049</v>
      </c>
      <c r="G1461" s="16">
        <f>IF(D1461=0,"",C1461/D1461)</f>
        <v>0.00137292981770288</v>
      </c>
      <c r="H1461" s="16">
        <f>IF(MOD(ROW()-2,12)=0,"",(D1461/E1461)/(D1460/E1460)-1)</f>
        <v>-0.996727603325694</v>
      </c>
      <c r="I1461" t="str">
        <f ca="1" t="array" ref="I1461">IF(MOD(ROW()-1,12)=0,IFERROR(PRODUCT(1+OFFSET(G1461,-11,0,12,1))-1,""),"")</f>
        <v/>
      </c>
      <c r="J1461" s="29">
        <v>43678</v>
      </c>
      <c r="K1461" s="13" t="str">
        <f t="shared" si="68"/>
        <v>August</v>
      </c>
      <c r="L1461" s="13">
        <f t="shared" si="69"/>
        <v>2019</v>
      </c>
    </row>
    <row r="1462" spans="1:12">
      <c r="A1462" s="27" t="s">
        <v>73</v>
      </c>
      <c r="B1462" s="21" t="str">
        <f t="shared" si="67"/>
        <v>Bond fund</v>
      </c>
      <c r="C1462" s="18">
        <v>3035309</v>
      </c>
      <c r="D1462" s="18">
        <v>2174084457.31</v>
      </c>
      <c r="E1462" s="18">
        <v>2032734188</v>
      </c>
      <c r="F1462" s="18">
        <v>0.2049</v>
      </c>
      <c r="G1462" s="18">
        <f>IF(D1462=0,"",C1462/D1462)</f>
        <v>0.00139613205448127</v>
      </c>
      <c r="H1462" s="18">
        <f>IF(MOD(ROW()-2,12)=0,"",(D1462/E1462)/(D1461/E1461)-1)</f>
        <v>0.00557255396978995</v>
      </c>
      <c r="I1462" t="str">
        <f ca="1" t="array" ref="I1462">IF(MOD(ROW()-1,12)=0,IFERROR(PRODUCT(1+OFFSET(G1462,-11,0,12,1))-1,""),"")</f>
        <v/>
      </c>
      <c r="J1462" s="30">
        <v>43709</v>
      </c>
      <c r="K1462" s="13" t="str">
        <f t="shared" si="68"/>
        <v>September</v>
      </c>
      <c r="L1462" s="13">
        <f t="shared" si="69"/>
        <v>2019</v>
      </c>
    </row>
    <row r="1463" spans="1:12">
      <c r="A1463" s="28" t="s">
        <v>73</v>
      </c>
      <c r="B1463" s="22" t="str">
        <f t="shared" si="67"/>
        <v>Bond fund</v>
      </c>
      <c r="C1463" s="16">
        <v>3165605.94</v>
      </c>
      <c r="D1463" s="16">
        <v>2210111484.47</v>
      </c>
      <c r="E1463" s="16">
        <v>2059318239</v>
      </c>
      <c r="F1463" s="16">
        <v>0.2049</v>
      </c>
      <c r="G1463" s="16">
        <f>IF(D1463=0,"",C1463/D1463)</f>
        <v>0.00143232862334957</v>
      </c>
      <c r="H1463" s="16">
        <f>IF(MOD(ROW()-2,12)=0,"",(D1463/E1463)/(D1462/E1462)-1)</f>
        <v>0.00344805524626923</v>
      </c>
      <c r="I1463" t="str">
        <f ca="1" t="array" ref="I1463">IF(MOD(ROW()-1,12)=0,IFERROR(PRODUCT(1+OFFSET(G1463,-11,0,12,1))-1,""),"")</f>
        <v/>
      </c>
      <c r="J1463" s="29">
        <v>43739</v>
      </c>
      <c r="K1463" s="13" t="str">
        <f t="shared" si="68"/>
        <v>October</v>
      </c>
      <c r="L1463" s="13">
        <f t="shared" si="69"/>
        <v>2019</v>
      </c>
    </row>
    <row r="1464" spans="1:12">
      <c r="A1464" s="27" t="s">
        <v>73</v>
      </c>
      <c r="B1464" s="21" t="str">
        <f t="shared" si="67"/>
        <v>Bond fund</v>
      </c>
      <c r="C1464" s="18">
        <v>3215890.594</v>
      </c>
      <c r="D1464" s="18">
        <v>2233235100.34</v>
      </c>
      <c r="E1464" s="18">
        <v>2077203704.1</v>
      </c>
      <c r="F1464" s="18">
        <v>0.2049</v>
      </c>
      <c r="G1464" s="18">
        <f>IF(D1464=0,"",C1464/D1464)</f>
        <v>0.00144001435115828</v>
      </c>
      <c r="H1464" s="18">
        <f>IF(MOD(ROW()-2,12)=0,"",(D1464/E1464)/(D1463/E1463)-1)</f>
        <v>0.00176220285679052</v>
      </c>
      <c r="I1464" t="str">
        <f ca="1" t="array" ref="I1464">IF(MOD(ROW()-1,12)=0,IFERROR(PRODUCT(1+OFFSET(G1464,-11,0,12,1))-1,""),"")</f>
        <v/>
      </c>
      <c r="J1464" s="30">
        <v>43770</v>
      </c>
      <c r="K1464" s="13" t="str">
        <f t="shared" si="68"/>
        <v>November</v>
      </c>
      <c r="L1464" s="13">
        <f t="shared" si="69"/>
        <v>2019</v>
      </c>
    </row>
    <row r="1465" spans="1:12">
      <c r="A1465" s="28" t="s">
        <v>73</v>
      </c>
      <c r="B1465" s="22" t="str">
        <f t="shared" si="67"/>
        <v>Bond fund</v>
      </c>
      <c r="C1465" s="16">
        <v>37080448.86</v>
      </c>
      <c r="D1465" s="16">
        <v>2270648464.49</v>
      </c>
      <c r="E1465" s="16">
        <v>20998915432</v>
      </c>
      <c r="F1465" s="16">
        <v>0.2049</v>
      </c>
      <c r="G1465" s="16">
        <f>IF(D1465=0,"",C1465/D1465)</f>
        <v>0.0163303344572664</v>
      </c>
      <c r="H1465" s="16">
        <f>IF(MOD(ROW()-2,12)=0,"",(D1465/E1465)/(D1464/E1464)-1)</f>
        <v>-0.899423230559267</v>
      </c>
      <c r="I1465">
        <f ca="1" t="array" ref="I1465">IF(MOD(ROW()-1,12)=0,IFERROR(PRODUCT(1+OFFSET(G1465,-11,0,12,1))-1,""),"")</f>
        <v>0.0322299798652768</v>
      </c>
      <c r="J1465" s="29">
        <v>43800</v>
      </c>
      <c r="K1465" s="13" t="str">
        <f t="shared" si="68"/>
        <v>December</v>
      </c>
      <c r="L1465" s="13">
        <f t="shared" si="69"/>
        <v>2019</v>
      </c>
    </row>
    <row r="1466" spans="1:12">
      <c r="A1466" s="26" t="s">
        <v>73</v>
      </c>
      <c r="B1466" s="17" t="str">
        <f t="shared" si="67"/>
        <v>Bond fund</v>
      </c>
      <c r="C1466" s="20">
        <v>10642.95</v>
      </c>
      <c r="D1466" s="18">
        <v>7355049.89</v>
      </c>
      <c r="E1466" s="18">
        <v>6778153</v>
      </c>
      <c r="F1466" s="18">
        <v>-0.1028</v>
      </c>
      <c r="G1466" s="17">
        <f>IF(D1466=0,"",C1466/D1466)</f>
        <v>0.00144702621452919</v>
      </c>
      <c r="H1466" s="17" t="str">
        <f>IF(MOD(ROW()-2,12)=0,"",(D1466/E1466)/(D1465/E1465)-1)</f>
        <v/>
      </c>
      <c r="I1466" s="13" t="str">
        <f ca="1" t="array" ref="I1466">IF(MOD(ROW()-1,12)=0,IFERROR(PRODUCT(1+OFFSET(G1466,-11,0,12,1))-1,""),"")</f>
        <v/>
      </c>
      <c r="J1466" s="30">
        <v>43861</v>
      </c>
      <c r="K1466" s="13" t="str">
        <f t="shared" si="68"/>
        <v>January</v>
      </c>
      <c r="L1466" s="13">
        <f t="shared" si="69"/>
        <v>2020</v>
      </c>
    </row>
    <row r="1467" spans="1:12">
      <c r="A1467" s="25" t="s">
        <v>73</v>
      </c>
      <c r="B1467" s="15" t="str">
        <f t="shared" si="67"/>
        <v>Bond fund</v>
      </c>
      <c r="C1467" s="19">
        <v>3123667.4665</v>
      </c>
      <c r="D1467" s="16">
        <v>2273962205.51</v>
      </c>
      <c r="E1467" s="16">
        <v>6804103</v>
      </c>
      <c r="F1467" s="16">
        <v>-0.1028</v>
      </c>
      <c r="G1467" s="15">
        <f>IF(D1467=0,"",C1467/D1467)</f>
        <v>0.00137366727508975</v>
      </c>
      <c r="H1467" s="15">
        <f>IF(MOD(ROW()-2,12)=0,"",(D1467/E1467)/(D1466/E1466)-1)</f>
        <v>306.991058011035</v>
      </c>
      <c r="I1467" s="13" t="str">
        <f ca="1" t="array" ref="I1467">IF(MOD(ROW()-1,12)=0,IFERROR(PRODUCT(1+OFFSET(G1467,-11,0,12,1))-1,""),"")</f>
        <v/>
      </c>
      <c r="J1467" s="29">
        <v>43889</v>
      </c>
      <c r="K1467" s="13" t="str">
        <f t="shared" si="68"/>
        <v>February</v>
      </c>
      <c r="L1467" s="13">
        <f t="shared" si="69"/>
        <v>2020</v>
      </c>
    </row>
    <row r="1468" spans="1:12">
      <c r="A1468" s="26" t="s">
        <v>73</v>
      </c>
      <c r="B1468" s="17" t="str">
        <f t="shared" si="67"/>
        <v>Bond fund</v>
      </c>
      <c r="C1468" s="20">
        <v>4091010.84</v>
      </c>
      <c r="D1468" s="18">
        <v>2739713073.29</v>
      </c>
      <c r="E1468" s="18">
        <v>6941072</v>
      </c>
      <c r="F1468" s="18">
        <v>-0.1028</v>
      </c>
      <c r="G1468" s="17">
        <f>IF(D1468=0,"",C1468/D1468)</f>
        <v>0.00149322601694465</v>
      </c>
      <c r="H1468" s="17">
        <f>IF(MOD(ROW()-2,12)=0,"",(D1468/E1468)/(D1467/E1467)-1)</f>
        <v>0.181044250686329</v>
      </c>
      <c r="I1468" s="13" t="str">
        <f ca="1" t="array" ref="I1468">IF(MOD(ROW()-1,12)=0,IFERROR(PRODUCT(1+OFFSET(G1468,-11,0,12,1))-1,""),"")</f>
        <v/>
      </c>
      <c r="J1468" s="30">
        <v>43921</v>
      </c>
      <c r="K1468" s="13" t="str">
        <f t="shared" si="68"/>
        <v>March</v>
      </c>
      <c r="L1468" s="13">
        <f t="shared" si="69"/>
        <v>2020</v>
      </c>
    </row>
    <row r="1469" spans="1:12">
      <c r="A1469" s="25" t="s">
        <v>73</v>
      </c>
      <c r="B1469" s="15" t="str">
        <f t="shared" si="67"/>
        <v>Bond fund</v>
      </c>
      <c r="C1469" s="19">
        <v>3861006.91</v>
      </c>
      <c r="D1469" s="16">
        <v>2703336406.5</v>
      </c>
      <c r="E1469" s="16">
        <v>6810971</v>
      </c>
      <c r="F1469" s="16">
        <v>-0.1028</v>
      </c>
      <c r="G1469" s="15">
        <f>IF(D1469=0,"",C1469/D1469)</f>
        <v>0.00142823767723338</v>
      </c>
      <c r="H1469" s="15">
        <f>IF(MOD(ROW()-2,12)=0,"",(D1469/E1469)/(D1468/E1468)-1)</f>
        <v>0.00557051206571257</v>
      </c>
      <c r="I1469" s="13" t="str">
        <f ca="1" t="array" ref="I1469">IF(MOD(ROW()-1,12)=0,IFERROR(PRODUCT(1+OFFSET(G1469,-11,0,12,1))-1,""),"")</f>
        <v/>
      </c>
      <c r="J1469" s="29">
        <v>43951</v>
      </c>
      <c r="K1469" s="13" t="str">
        <f t="shared" si="68"/>
        <v>April</v>
      </c>
      <c r="L1469" s="13">
        <f t="shared" si="69"/>
        <v>2020</v>
      </c>
    </row>
    <row r="1470" spans="1:12">
      <c r="A1470" s="26" t="s">
        <v>73</v>
      </c>
      <c r="B1470" s="17" t="str">
        <f t="shared" si="67"/>
        <v>Bond fund</v>
      </c>
      <c r="C1470" s="20">
        <v>3767807.54</v>
      </c>
      <c r="D1470" s="18">
        <v>2725306552.43</v>
      </c>
      <c r="E1470" s="18">
        <v>6829445</v>
      </c>
      <c r="F1470" s="18">
        <v>-0.1028</v>
      </c>
      <c r="G1470" s="17">
        <f>IF(D1470=0,"",C1470/D1470)</f>
        <v>0.00138252613697364</v>
      </c>
      <c r="H1470" s="17">
        <f>IF(MOD(ROW()-2,12)=0,"",(D1470/E1470)/(D1469/E1469)-1)</f>
        <v>0.00540001292234216</v>
      </c>
      <c r="I1470" s="13" t="str">
        <f ca="1" t="array" ref="I1470">IF(MOD(ROW()-1,12)=0,IFERROR(PRODUCT(1+OFFSET(G1470,-11,0,12,1))-1,""),"")</f>
        <v/>
      </c>
      <c r="J1470" s="30">
        <v>43982</v>
      </c>
      <c r="K1470" s="13" t="str">
        <f t="shared" si="68"/>
        <v>May</v>
      </c>
      <c r="L1470" s="13">
        <f t="shared" si="69"/>
        <v>2020</v>
      </c>
    </row>
    <row r="1471" spans="1:12">
      <c r="A1471" s="25" t="s">
        <v>73</v>
      </c>
      <c r="B1471" s="15" t="str">
        <f t="shared" si="67"/>
        <v>Bond fund</v>
      </c>
      <c r="C1471" s="19">
        <v>3995273.64</v>
      </c>
      <c r="D1471" s="16">
        <v>2843710036.32</v>
      </c>
      <c r="E1471" s="16">
        <v>7095863</v>
      </c>
      <c r="F1471" s="16">
        <v>-0.1028</v>
      </c>
      <c r="G1471" s="15">
        <f>IF(D1471=0,"",C1471/D1471)</f>
        <v>0.00140495113389627</v>
      </c>
      <c r="H1471" s="15">
        <f>IF(MOD(ROW()-2,12)=0,"",(D1471/E1471)/(D1470/E1470)-1)</f>
        <v>0.00426919247271651</v>
      </c>
      <c r="I1471" s="13" t="str">
        <f ca="1" t="array" ref="I1471">IF(MOD(ROW()-1,12)=0,IFERROR(PRODUCT(1+OFFSET(G1471,-11,0,12,1))-1,""),"")</f>
        <v/>
      </c>
      <c r="J1471" s="29">
        <v>44012</v>
      </c>
      <c r="K1471" s="13" t="str">
        <f t="shared" si="68"/>
        <v>June</v>
      </c>
      <c r="L1471" s="13">
        <f t="shared" si="69"/>
        <v>2020</v>
      </c>
    </row>
    <row r="1472" spans="1:12">
      <c r="A1472" s="26" t="s">
        <v>73</v>
      </c>
      <c r="B1472" s="17" t="str">
        <f t="shared" si="67"/>
        <v>Bond fund</v>
      </c>
      <c r="C1472" s="20">
        <v>4011096.27</v>
      </c>
      <c r="D1472" s="18">
        <v>2947223670.89</v>
      </c>
      <c r="E1472" s="18">
        <v>7334307</v>
      </c>
      <c r="F1472" s="18">
        <v>-0.1028</v>
      </c>
      <c r="G1472" s="17">
        <f>IF(D1472=0,"",C1472/D1472)</f>
        <v>0.00136097450275592</v>
      </c>
      <c r="H1472" s="17">
        <f>IF(MOD(ROW()-2,12)=0,"",(D1472/E1472)/(D1471/E1471)-1)</f>
        <v>0.00270671436414305</v>
      </c>
      <c r="I1472" s="13" t="str">
        <f ca="1" t="array" ref="I1472">IF(MOD(ROW()-1,12)=0,IFERROR(PRODUCT(1+OFFSET(G1472,-11,0,12,1))-1,""),"")</f>
        <v/>
      </c>
      <c r="J1472" s="30">
        <v>44043</v>
      </c>
      <c r="K1472" s="13" t="str">
        <f t="shared" si="68"/>
        <v>July</v>
      </c>
      <c r="L1472" s="13">
        <f t="shared" si="69"/>
        <v>2020</v>
      </c>
    </row>
    <row r="1473" spans="1:12">
      <c r="A1473" s="25" t="s">
        <v>73</v>
      </c>
      <c r="B1473" s="15" t="str">
        <f t="shared" si="67"/>
        <v>Bond fund</v>
      </c>
      <c r="C1473" s="19">
        <v>4625546.2</v>
      </c>
      <c r="D1473" s="16">
        <v>3174338238.4</v>
      </c>
      <c r="E1473" s="16">
        <v>7472241</v>
      </c>
      <c r="F1473" s="16">
        <v>-0.1028</v>
      </c>
      <c r="G1473" s="15">
        <f>IF(D1473=0,"",C1473/D1473)</f>
        <v>0.0014571686608707</v>
      </c>
      <c r="H1473" s="15">
        <f>IF(MOD(ROW()-2,12)=0,"",(D1473/E1473)/(D1472/E1472)-1)</f>
        <v>0.0571784901863897</v>
      </c>
      <c r="I1473" s="13" t="str">
        <f ca="1" t="array" ref="I1473">IF(MOD(ROW()-1,12)=0,IFERROR(PRODUCT(1+OFFSET(G1473,-11,0,12,1))-1,""),"")</f>
        <v/>
      </c>
      <c r="J1473" s="29">
        <v>44074</v>
      </c>
      <c r="K1473" s="13" t="str">
        <f t="shared" si="68"/>
        <v>August</v>
      </c>
      <c r="L1473" s="13">
        <f t="shared" si="69"/>
        <v>2020</v>
      </c>
    </row>
    <row r="1474" spans="1:12">
      <c r="A1474" s="26" t="s">
        <v>73</v>
      </c>
      <c r="B1474" s="17" t="str">
        <f t="shared" ref="B1474:B1537" si="70">IF(OR(ISNUMBER(SEARCH("money market",A1474)),ISNUMBER(SEARCH("mmf",A1474)),ISNUMBER(SEARCH("cash fund",A1474))),"Cash/Money Market Fund",IF(OR(ISNUMBER(SEARCH("bond",A1474)),ISNUMBER(SEARCH("debt",A1474))),"Bond fund",IF(ISNUMBER(SEARCH("equity",A1474)),"Equity fund",IF(ISNUMBER(SEARCH("growth",A1474)),"Growth fund",IF(ISNUMBER(SEARCH("infrastructural",A1474)),"Infrastructure fund",IF(ISNUMBER(SEARCH("income",A1474)),"Income fund",IF(ISNUMBER(SEARCH("fixed income",A1474)),"Fixed Income fund",IF(OR(ISNUMBER(SEARCH("real estate",A1474)),ISNUMBER(SEARCH("riet",A1474))),"Real Estate fund","Ethical fund"))))))))</f>
        <v>Bond fund</v>
      </c>
      <c r="C1474" s="20">
        <v>4929367.6</v>
      </c>
      <c r="D1474" s="18">
        <v>3541732422.4</v>
      </c>
      <c r="E1474" s="18">
        <v>7610175</v>
      </c>
      <c r="F1474" s="18">
        <v>-0.1028</v>
      </c>
      <c r="G1474" s="17">
        <f>IF(D1474=0,"",C1474/D1474)</f>
        <v>0.00139179559947098</v>
      </c>
      <c r="H1474" s="17">
        <f>IF(MOD(ROW()-2,12)=0,"",(D1474/E1474)/(D1473/E1473)-1)</f>
        <v>0.0955161225462431</v>
      </c>
      <c r="I1474" s="13" t="str">
        <f ca="1" t="array" ref="I1474">IF(MOD(ROW()-1,12)=0,IFERROR(PRODUCT(1+OFFSET(G1474,-11,0,12,1))-1,""),"")</f>
        <v/>
      </c>
      <c r="J1474" s="30">
        <v>44104</v>
      </c>
      <c r="K1474" s="13" t="str">
        <f t="shared" ref="K1474:K1537" si="71">TEXT(J1474,"mmmm")</f>
        <v>September</v>
      </c>
      <c r="L1474" s="13">
        <f t="shared" ref="L1474:L1537" si="72">YEAR(J1474)</f>
        <v>2020</v>
      </c>
    </row>
    <row r="1475" spans="1:12">
      <c r="A1475" s="25" t="s">
        <v>73</v>
      </c>
      <c r="B1475" s="15" t="str">
        <f t="shared" si="70"/>
        <v>Bond fund</v>
      </c>
      <c r="C1475" s="19">
        <v>5193045.8</v>
      </c>
      <c r="D1475" s="16">
        <v>3797807358.2</v>
      </c>
      <c r="E1475" s="16">
        <v>8177576</v>
      </c>
      <c r="F1475" s="16">
        <v>-0.1028</v>
      </c>
      <c r="G1475" s="15">
        <f>IF(D1475=0,"",C1475/D1475)</f>
        <v>0.00136737999329731</v>
      </c>
      <c r="H1475" s="15">
        <f>IF(MOD(ROW()-2,12)=0,"",(D1475/E1475)/(D1474/E1474)-1)</f>
        <v>-0.0020995025662649</v>
      </c>
      <c r="I1475" s="13" t="str">
        <f ca="1" t="array" ref="I1475">IF(MOD(ROW()-1,12)=0,IFERROR(PRODUCT(1+OFFSET(G1475,-11,0,12,1))-1,""),"")</f>
        <v/>
      </c>
      <c r="J1475" s="29">
        <v>44135</v>
      </c>
      <c r="K1475" s="13" t="str">
        <f t="shared" si="71"/>
        <v>October</v>
      </c>
      <c r="L1475" s="13">
        <f t="shared" si="72"/>
        <v>2020</v>
      </c>
    </row>
    <row r="1476" spans="1:12">
      <c r="A1476" s="26" t="s">
        <v>73</v>
      </c>
      <c r="B1476" s="17" t="str">
        <f t="shared" si="70"/>
        <v>Bond fund</v>
      </c>
      <c r="C1476" s="20">
        <v>5480538.6</v>
      </c>
      <c r="D1476" s="18">
        <v>3861444537</v>
      </c>
      <c r="E1476" s="18">
        <v>3149726900</v>
      </c>
      <c r="F1476" s="18">
        <v>-0.1028</v>
      </c>
      <c r="G1476" s="17">
        <f>IF(D1476=0,"",C1476/D1476)</f>
        <v>0.00141929750576138</v>
      </c>
      <c r="H1476" s="17">
        <f>IF(MOD(ROW()-2,12)=0,"",(D1476/E1476)/(D1475/E1475)-1)</f>
        <v>-0.997360214984895</v>
      </c>
      <c r="I1476" s="13" t="str">
        <f ca="1" t="array" ref="I1476">IF(MOD(ROW()-1,12)=0,IFERROR(PRODUCT(1+OFFSET(G1476,-11,0,12,1))-1,""),"")</f>
        <v/>
      </c>
      <c r="J1476" s="30">
        <v>44165</v>
      </c>
      <c r="K1476" s="13" t="str">
        <f t="shared" si="71"/>
        <v>November</v>
      </c>
      <c r="L1476" s="13">
        <f t="shared" si="72"/>
        <v>2020</v>
      </c>
    </row>
    <row r="1477" spans="1:12">
      <c r="A1477" s="25" t="s">
        <v>73</v>
      </c>
      <c r="B1477" s="15" t="str">
        <f t="shared" si="70"/>
        <v>Bond fund</v>
      </c>
      <c r="C1477" s="19">
        <v>5728910.4</v>
      </c>
      <c r="D1477" s="16">
        <v>3858430703.8</v>
      </c>
      <c r="E1477" s="16">
        <v>3191974920</v>
      </c>
      <c r="F1477" s="16">
        <v>-0.1028</v>
      </c>
      <c r="G1477" s="15">
        <f>IF(D1477=0,"",C1477/D1477)</f>
        <v>0.00148477732005342</v>
      </c>
      <c r="H1477" s="15">
        <f>IF(MOD(ROW()-2,12)=0,"",(D1477/E1477)/(D1476/E1476)-1)</f>
        <v>-0.0140058625698671</v>
      </c>
      <c r="I1477" s="13">
        <f ca="1" t="array" ref="I1477">IF(MOD(ROW()-1,12)=0,IFERROR(PRODUCT(1+OFFSET(G1477,-11,0,12,1))-1,""),"")</f>
        <v>0.0171442755912945</v>
      </c>
      <c r="J1477" s="29">
        <v>44196</v>
      </c>
      <c r="K1477" s="13" t="str">
        <f t="shared" si="71"/>
        <v>December</v>
      </c>
      <c r="L1477" s="13">
        <f t="shared" si="72"/>
        <v>2020</v>
      </c>
    </row>
    <row r="1478" spans="1:12">
      <c r="A1478" s="25" t="s">
        <v>74</v>
      </c>
      <c r="B1478" s="15" t="str">
        <f t="shared" si="70"/>
        <v>Cash/Money Market Fund</v>
      </c>
      <c r="C1478" s="16">
        <v>3599801.36</v>
      </c>
      <c r="D1478" s="16">
        <v>3071223941.29</v>
      </c>
      <c r="E1478" s="16">
        <v>3156260227</v>
      </c>
      <c r="F1478" s="16">
        <v>0.1208</v>
      </c>
      <c r="G1478" s="15">
        <f>IF(D1478=0,"",C1478/D1478)</f>
        <v>0.00117210643991268</v>
      </c>
      <c r="H1478" s="15" t="str">
        <f>IF(MOD(ROW()-2,12)=0,"",(D1478/E1478)/(D1477/E1477)-1)</f>
        <v/>
      </c>
      <c r="I1478" s="13" t="str">
        <f ca="1" t="array" ref="I1478">IF(MOD(ROW()-1,12)=0,IFERROR(PRODUCT(1+OFFSET(G1478,-11,0,12,1))-1,""),"")</f>
        <v/>
      </c>
      <c r="J1478" s="29">
        <v>45291</v>
      </c>
      <c r="K1478" s="13" t="str">
        <f t="shared" si="71"/>
        <v>December</v>
      </c>
      <c r="L1478" s="13">
        <f t="shared" si="72"/>
        <v>2023</v>
      </c>
    </row>
    <row r="1479" spans="1:12">
      <c r="A1479" s="26" t="s">
        <v>74</v>
      </c>
      <c r="B1479" s="17" t="str">
        <f t="shared" si="70"/>
        <v>Cash/Money Market Fund</v>
      </c>
      <c r="C1479" s="18">
        <v>3386830.76</v>
      </c>
      <c r="D1479" s="18">
        <v>2914481429.71</v>
      </c>
      <c r="E1479" s="18">
        <v>2849047358</v>
      </c>
      <c r="F1479" s="18">
        <v>0.1208</v>
      </c>
      <c r="G1479" s="17">
        <f>IF(D1479=0,"",C1479/D1479)</f>
        <v>0.00116206976838998</v>
      </c>
      <c r="H1479" s="17">
        <f>IF(MOD(ROW()-2,12)=0,"",(D1479/E1479)/(D1478/E1478)-1)</f>
        <v>0.0512909896854259</v>
      </c>
      <c r="I1479" s="13" t="str">
        <f ca="1" t="array" ref="I1479">IF(MOD(ROW()-1,12)=0,IFERROR(PRODUCT(1+OFFSET(G1479,-11,0,12,1))-1,""),"")</f>
        <v/>
      </c>
      <c r="J1479" s="30">
        <v>45260</v>
      </c>
      <c r="K1479" s="13" t="str">
        <f t="shared" si="71"/>
        <v>November</v>
      </c>
      <c r="L1479" s="13">
        <f t="shared" si="72"/>
        <v>2023</v>
      </c>
    </row>
    <row r="1480" spans="1:12">
      <c r="A1480" s="25" t="s">
        <v>74</v>
      </c>
      <c r="B1480" s="15" t="str">
        <f t="shared" si="70"/>
        <v>Cash/Money Market Fund</v>
      </c>
      <c r="C1480" s="16">
        <v>3590806.16</v>
      </c>
      <c r="D1480" s="16">
        <v>2977173855.21</v>
      </c>
      <c r="E1480" s="16">
        <v>2998443307</v>
      </c>
      <c r="F1480" s="16">
        <v>0.1208</v>
      </c>
      <c r="G1480" s="15">
        <f>IF(D1480=0,"",C1480/D1480)</f>
        <v>0.00120611235172449</v>
      </c>
      <c r="H1480" s="15">
        <f>IF(MOD(ROW()-2,12)=0,"",(D1480/E1480)/(D1479/E1479)-1)</f>
        <v>-0.0293855993564115</v>
      </c>
      <c r="I1480" s="13" t="str">
        <f ca="1" t="array" ref="I1480">IF(MOD(ROW()-1,12)=0,IFERROR(PRODUCT(1+OFFSET(G1480,-11,0,12,1))-1,""),"")</f>
        <v/>
      </c>
      <c r="J1480" s="29">
        <v>45230</v>
      </c>
      <c r="K1480" s="13" t="str">
        <f t="shared" si="71"/>
        <v>October</v>
      </c>
      <c r="L1480" s="13">
        <f t="shared" si="72"/>
        <v>2023</v>
      </c>
    </row>
    <row r="1481" spans="1:12">
      <c r="A1481" s="26" t="s">
        <v>74</v>
      </c>
      <c r="B1481" s="17" t="str">
        <f t="shared" si="70"/>
        <v>Cash/Money Market Fund</v>
      </c>
      <c r="C1481" s="18">
        <v>3591807.02</v>
      </c>
      <c r="D1481" s="18">
        <v>3008949322.21</v>
      </c>
      <c r="E1481" s="18">
        <v>3028060538</v>
      </c>
      <c r="F1481" s="18">
        <v>0.1208</v>
      </c>
      <c r="G1481" s="17">
        <f>IF(D1481=0,"",C1481/D1481)</f>
        <v>0.00119370804735319</v>
      </c>
      <c r="H1481" s="17">
        <f>IF(MOD(ROW()-2,12)=0,"",(D1481/E1481)/(D1480/E1480)-1)</f>
        <v>0.000787713942691948</v>
      </c>
      <c r="I1481" s="13" t="str">
        <f ca="1" t="array" ref="I1481">IF(MOD(ROW()-1,12)=0,IFERROR(PRODUCT(1+OFFSET(G1481,-11,0,12,1))-1,""),"")</f>
        <v/>
      </c>
      <c r="J1481" s="30">
        <v>45199</v>
      </c>
      <c r="K1481" s="13" t="str">
        <f t="shared" si="71"/>
        <v>September</v>
      </c>
      <c r="L1481" s="13">
        <f t="shared" si="72"/>
        <v>2023</v>
      </c>
    </row>
    <row r="1482" spans="1:12">
      <c r="A1482" s="25" t="s">
        <v>74</v>
      </c>
      <c r="B1482" s="15" t="str">
        <f t="shared" si="70"/>
        <v>Cash/Money Market Fund</v>
      </c>
      <c r="C1482" s="16">
        <v>3898658.83</v>
      </c>
      <c r="D1482" s="16">
        <v>3159061089.14</v>
      </c>
      <c r="E1482" s="16">
        <v>3208868442</v>
      </c>
      <c r="F1482" s="16">
        <v>0.1208</v>
      </c>
      <c r="G1482" s="15">
        <f>IF(D1482=0,"",C1482/D1482)</f>
        <v>0.00123411948043757</v>
      </c>
      <c r="H1482" s="15">
        <f>IF(MOD(ROW()-2,12)=0,"",(D1482/E1482)/(D1481/E1481)-1)</f>
        <v>-0.00926890865032437</v>
      </c>
      <c r="I1482" s="13" t="str">
        <f ca="1" t="array" ref="I1482">IF(MOD(ROW()-1,12)=0,IFERROR(PRODUCT(1+OFFSET(G1482,-11,0,12,1))-1,""),"")</f>
        <v/>
      </c>
      <c r="J1482" s="29">
        <v>45169</v>
      </c>
      <c r="K1482" s="13" t="str">
        <f t="shared" si="71"/>
        <v>August</v>
      </c>
      <c r="L1482" s="13">
        <f t="shared" si="72"/>
        <v>2023</v>
      </c>
    </row>
    <row r="1483" spans="1:12">
      <c r="A1483" s="26" t="s">
        <v>74</v>
      </c>
      <c r="B1483" s="17" t="str">
        <f t="shared" si="70"/>
        <v>Cash/Money Market Fund</v>
      </c>
      <c r="C1483" s="18">
        <v>3876255.03</v>
      </c>
      <c r="D1483" s="18">
        <v>3322014949.06</v>
      </c>
      <c r="E1483" s="18">
        <v>3340294125</v>
      </c>
      <c r="F1483" s="18">
        <v>0.1208</v>
      </c>
      <c r="G1483" s="17">
        <f>IF(D1483=0,"",C1483/D1483)</f>
        <v>0.00116683852705023</v>
      </c>
      <c r="H1483" s="17">
        <f>IF(MOD(ROW()-2,12)=0,"",(D1483/E1483)/(D1482/E1482)-1)</f>
        <v>0.0102079004159474</v>
      </c>
      <c r="I1483" s="13" t="str">
        <f ca="1" t="array" ref="I1483">IF(MOD(ROW()-1,12)=0,IFERROR(PRODUCT(1+OFFSET(G1483,-11,0,12,1))-1,""),"")</f>
        <v/>
      </c>
      <c r="J1483" s="30">
        <v>45138</v>
      </c>
      <c r="K1483" s="13" t="str">
        <f t="shared" si="71"/>
        <v>July</v>
      </c>
      <c r="L1483" s="13">
        <f t="shared" si="72"/>
        <v>2023</v>
      </c>
    </row>
    <row r="1484" spans="1:12">
      <c r="A1484" s="25" t="s">
        <v>74</v>
      </c>
      <c r="B1484" s="15" t="str">
        <f t="shared" si="70"/>
        <v>Cash/Money Market Fund</v>
      </c>
      <c r="C1484" s="16">
        <v>3784291.23</v>
      </c>
      <c r="D1484" s="16">
        <v>3211962804.11</v>
      </c>
      <c r="E1484" s="16">
        <v>3230055716</v>
      </c>
      <c r="F1484" s="16">
        <v>0.1208</v>
      </c>
      <c r="G1484" s="15">
        <f>IF(D1484=0,"",C1484/D1484)</f>
        <v>0.00117818650488656</v>
      </c>
      <c r="H1484" s="15">
        <f>IF(MOD(ROW()-2,12)=0,"",(D1484/E1484)/(D1483/E1483)-1)</f>
        <v>-0.000129809177893181</v>
      </c>
      <c r="I1484" s="13" t="str">
        <f ca="1" t="array" ref="I1484">IF(MOD(ROW()-1,12)=0,IFERROR(PRODUCT(1+OFFSET(G1484,-11,0,12,1))-1,""),"")</f>
        <v/>
      </c>
      <c r="J1484" s="29">
        <v>45107</v>
      </c>
      <c r="K1484" s="13" t="str">
        <f t="shared" si="71"/>
        <v>June</v>
      </c>
      <c r="L1484" s="13">
        <f t="shared" si="72"/>
        <v>2023</v>
      </c>
    </row>
    <row r="1485" spans="1:12">
      <c r="A1485" s="26" t="s">
        <v>74</v>
      </c>
      <c r="B1485" s="17" t="str">
        <f t="shared" si="70"/>
        <v>Cash/Money Market Fund</v>
      </c>
      <c r="C1485" s="18">
        <v>4019601.45</v>
      </c>
      <c r="D1485" s="18">
        <v>3391668343.79</v>
      </c>
      <c r="E1485" s="18">
        <v>3409676529</v>
      </c>
      <c r="F1485" s="18">
        <v>0.1208</v>
      </c>
      <c r="G1485" s="17">
        <f>IF(D1485=0,"",C1485/D1485)</f>
        <v>0.00118513989062631</v>
      </c>
      <c r="H1485" s="17">
        <f>IF(MOD(ROW()-2,12)=0,"",(D1485/E1485)/(D1484/E1484)-1)</f>
        <v>0.000321732517062134</v>
      </c>
      <c r="I1485" s="13" t="str">
        <f ca="1" t="array" ref="I1485">IF(MOD(ROW()-1,12)=0,IFERROR(PRODUCT(1+OFFSET(G1485,-11,0,12,1))-1,""),"")</f>
        <v/>
      </c>
      <c r="J1485" s="30">
        <v>45077</v>
      </c>
      <c r="K1485" s="13" t="str">
        <f t="shared" si="71"/>
        <v>May</v>
      </c>
      <c r="L1485" s="13">
        <f t="shared" si="72"/>
        <v>2023</v>
      </c>
    </row>
    <row r="1486" spans="1:12">
      <c r="A1486" s="25" t="s">
        <v>74</v>
      </c>
      <c r="B1486" s="15" t="str">
        <f t="shared" si="70"/>
        <v>Cash/Money Market Fund</v>
      </c>
      <c r="C1486" s="16">
        <v>4109152.94</v>
      </c>
      <c r="D1486" s="16">
        <v>3416346956.99</v>
      </c>
      <c r="E1486" s="16">
        <v>3434003766</v>
      </c>
      <c r="F1486" s="16">
        <v>0.1208</v>
      </c>
      <c r="G1486" s="15">
        <f>IF(D1486=0,"",C1486/D1486)</f>
        <v>0.00120279145875172</v>
      </c>
      <c r="H1486" s="15">
        <f>IF(MOD(ROW()-2,12)=0,"",(D1486/E1486)/(D1485/E1485)-1)</f>
        <v>0.000140479806770344</v>
      </c>
      <c r="I1486" s="13" t="str">
        <f ca="1" t="array" ref="I1486">IF(MOD(ROW()-1,12)=0,IFERROR(PRODUCT(1+OFFSET(G1486,-11,0,12,1))-1,""),"")</f>
        <v/>
      </c>
      <c r="J1486" s="29">
        <v>45046</v>
      </c>
      <c r="K1486" s="13" t="str">
        <f t="shared" si="71"/>
        <v>April</v>
      </c>
      <c r="L1486" s="13">
        <f t="shared" si="72"/>
        <v>2023</v>
      </c>
    </row>
    <row r="1487" spans="1:12">
      <c r="A1487" s="26" t="s">
        <v>74</v>
      </c>
      <c r="B1487" s="17" t="str">
        <f t="shared" si="70"/>
        <v>Cash/Money Market Fund</v>
      </c>
      <c r="C1487" s="18">
        <v>4109152.94</v>
      </c>
      <c r="D1487" s="18">
        <v>3486958519.25</v>
      </c>
      <c r="E1487" s="18">
        <v>3504563266</v>
      </c>
      <c r="F1487" s="18">
        <v>0.1208</v>
      </c>
      <c r="G1487" s="17">
        <f>IF(D1487=0,"",C1487/D1487)</f>
        <v>0.00117843470672654</v>
      </c>
      <c r="H1487" s="17">
        <f>IF(MOD(ROW()-2,12)=0,"",(D1487/E1487)/(D1486/E1486)-1)</f>
        <v>0.000118989470334174</v>
      </c>
      <c r="I1487" s="13" t="str">
        <f ca="1" t="array" ref="I1487">IF(MOD(ROW()-1,12)=0,IFERROR(PRODUCT(1+OFFSET(G1487,-11,0,12,1))-1,""),"")</f>
        <v/>
      </c>
      <c r="J1487" s="30">
        <v>45016</v>
      </c>
      <c r="K1487" s="13" t="str">
        <f t="shared" si="71"/>
        <v>March</v>
      </c>
      <c r="L1487" s="13">
        <f t="shared" si="72"/>
        <v>2023</v>
      </c>
    </row>
    <row r="1488" spans="1:12">
      <c r="A1488" s="25" t="s">
        <v>74</v>
      </c>
      <c r="B1488" s="15" t="str">
        <f t="shared" si="70"/>
        <v>Cash/Money Market Fund</v>
      </c>
      <c r="C1488" s="16">
        <v>3680629.18</v>
      </c>
      <c r="D1488" s="16">
        <v>3463392454.69</v>
      </c>
      <c r="E1488" s="16">
        <v>3480962303</v>
      </c>
      <c r="F1488" s="16">
        <v>0.1208</v>
      </c>
      <c r="G1488" s="15">
        <f>IF(D1488=0,"",C1488/D1488)</f>
        <v>0.00106272368152094</v>
      </c>
      <c r="H1488" s="15">
        <f>IF(MOD(ROW()-2,12)=0,"",(D1488/E1488)/(D1487/E1487)-1)</f>
        <v>-2.41543814859524e-5</v>
      </c>
      <c r="I1488" s="13" t="str">
        <f ca="1" t="array" ref="I1488">IF(MOD(ROW()-1,12)=0,IFERROR(PRODUCT(1+OFFSET(G1488,-11,0,12,1))-1,""),"")</f>
        <v/>
      </c>
      <c r="J1488" s="29">
        <v>44985</v>
      </c>
      <c r="K1488" s="13" t="str">
        <f t="shared" si="71"/>
        <v>February</v>
      </c>
      <c r="L1488" s="13">
        <f t="shared" si="72"/>
        <v>2023</v>
      </c>
    </row>
    <row r="1489" spans="1:12">
      <c r="A1489" s="26" t="s">
        <v>74</v>
      </c>
      <c r="B1489" s="17" t="str">
        <f t="shared" si="70"/>
        <v>Cash/Money Market Fund</v>
      </c>
      <c r="C1489" s="18">
        <v>3969113.26</v>
      </c>
      <c r="D1489" s="18">
        <v>3396072988.54</v>
      </c>
      <c r="E1489" s="18">
        <v>3413458335</v>
      </c>
      <c r="F1489" s="18">
        <v>0.1208</v>
      </c>
      <c r="G1489" s="17">
        <f>IF(D1489=0,"",C1489/D1489)</f>
        <v>0.00116873614713044</v>
      </c>
      <c r="H1489" s="17">
        <f>IF(MOD(ROW()-2,12)=0,"",(D1489/E1489)/(D1488/E1488)-1)</f>
        <v>-4.59976133498907e-5</v>
      </c>
      <c r="I1489" s="13">
        <f ca="1" t="array" ref="I1489">IF(MOD(ROW()-1,12)=0,IFERROR(PRODUCT(1+OFFSET(G1489,-11,0,12,1))-1,""),"")</f>
        <v>0.0142025793273479</v>
      </c>
      <c r="J1489" s="30">
        <v>44957</v>
      </c>
      <c r="K1489" s="13" t="str">
        <f t="shared" si="71"/>
        <v>January</v>
      </c>
      <c r="L1489" s="13">
        <f t="shared" si="72"/>
        <v>2023</v>
      </c>
    </row>
    <row r="1490" spans="1:12">
      <c r="A1490" s="25" t="s">
        <v>74</v>
      </c>
      <c r="B1490" s="15" t="str">
        <f t="shared" si="70"/>
        <v>Cash/Money Market Fund</v>
      </c>
      <c r="C1490" s="16">
        <v>3931060.03</v>
      </c>
      <c r="D1490" s="16">
        <v>3381298897</v>
      </c>
      <c r="E1490" s="16">
        <v>3431601230</v>
      </c>
      <c r="F1490" s="16">
        <v>0.12185</v>
      </c>
      <c r="G1490" s="15">
        <f>IF(D1490=0,"",C1490/D1490)</f>
        <v>0.00116258874170744</v>
      </c>
      <c r="H1490" s="15" t="str">
        <f>IF(MOD(ROW()-2,12)=0,"",(D1490/E1490)/(D1489/E1489)-1)</f>
        <v/>
      </c>
      <c r="I1490" s="13" t="str">
        <f ca="1" t="array" ref="I1490">IF(MOD(ROW()-1,12)=0,IFERROR(PRODUCT(1+OFFSET(G1490,-11,0,12,1))-1,""),"")</f>
        <v/>
      </c>
      <c r="J1490" s="29">
        <v>44926</v>
      </c>
      <c r="K1490" s="13" t="str">
        <f t="shared" si="71"/>
        <v>December</v>
      </c>
      <c r="L1490" s="13">
        <f t="shared" si="72"/>
        <v>2022</v>
      </c>
    </row>
    <row r="1491" spans="1:12">
      <c r="A1491" s="26" t="s">
        <v>74</v>
      </c>
      <c r="B1491" s="17" t="str">
        <f t="shared" si="70"/>
        <v>Cash/Money Market Fund</v>
      </c>
      <c r="C1491" s="18">
        <v>3922042.16</v>
      </c>
      <c r="D1491" s="18">
        <v>3414553182.73</v>
      </c>
      <c r="E1491" s="18">
        <v>3464847449</v>
      </c>
      <c r="F1491" s="18">
        <v>0.12185</v>
      </c>
      <c r="G1491" s="17">
        <f>IF(D1491=0,"",C1491/D1491)</f>
        <v>0.00114862529593528</v>
      </c>
      <c r="H1491" s="17">
        <f>IF(MOD(ROW()-2,12)=0,"",(D1491/E1491)/(D1490/E1490)-1)</f>
        <v>0.000145108391048865</v>
      </c>
      <c r="I1491" s="13" t="str">
        <f ca="1" t="array" ref="I1491">IF(MOD(ROW()-1,12)=0,IFERROR(PRODUCT(1+OFFSET(G1491,-11,0,12,1))-1,""),"")</f>
        <v/>
      </c>
      <c r="J1491" s="30">
        <v>44895</v>
      </c>
      <c r="K1491" s="13" t="str">
        <f t="shared" si="71"/>
        <v>November</v>
      </c>
      <c r="L1491" s="13">
        <f t="shared" si="72"/>
        <v>2022</v>
      </c>
    </row>
    <row r="1492" spans="1:12">
      <c r="A1492" s="25" t="s">
        <v>74</v>
      </c>
      <c r="B1492" s="15" t="str">
        <f t="shared" si="70"/>
        <v>Cash/Money Market Fund</v>
      </c>
      <c r="C1492" s="16">
        <v>4166702.9</v>
      </c>
      <c r="D1492" s="16">
        <v>3357981189.96</v>
      </c>
      <c r="E1492" s="16">
        <v>3407643995</v>
      </c>
      <c r="F1492" s="16">
        <v>0.12185</v>
      </c>
      <c r="G1492" s="15">
        <f>IF(D1492=0,"",C1492/D1492)</f>
        <v>0.00124083568795977</v>
      </c>
      <c r="H1492" s="15">
        <f>IF(MOD(ROW()-2,12)=0,"",(D1492/E1492)/(D1491/E1491)-1)</f>
        <v>-5.92225585220874e-5</v>
      </c>
      <c r="I1492" s="13" t="str">
        <f ca="1" t="array" ref="I1492">IF(MOD(ROW()-1,12)=0,IFERROR(PRODUCT(1+OFFSET(G1492,-11,0,12,1))-1,""),"")</f>
        <v/>
      </c>
      <c r="J1492" s="29">
        <v>44865</v>
      </c>
      <c r="K1492" s="13" t="str">
        <f t="shared" si="71"/>
        <v>October</v>
      </c>
      <c r="L1492" s="13">
        <f t="shared" si="72"/>
        <v>2022</v>
      </c>
    </row>
    <row r="1493" spans="1:12">
      <c r="A1493" s="26" t="s">
        <v>74</v>
      </c>
      <c r="B1493" s="17" t="str">
        <f t="shared" si="70"/>
        <v>Cash/Money Market Fund</v>
      </c>
      <c r="C1493" s="18">
        <v>4138904.63</v>
      </c>
      <c r="D1493" s="18">
        <v>3547762754.41</v>
      </c>
      <c r="E1493" s="18">
        <v>3597092812</v>
      </c>
      <c r="F1493" s="18">
        <v>0.12185</v>
      </c>
      <c r="G1493" s="17">
        <f>IF(D1493=0,"",C1493/D1493)</f>
        <v>0.00116662384621271</v>
      </c>
      <c r="H1493" s="17">
        <f>IF(MOD(ROW()-2,12)=0,"",(D1493/E1493)/(D1492/E1492)-1)</f>
        <v>0.000872793335234157</v>
      </c>
      <c r="I1493" s="13" t="str">
        <f ca="1" t="array" ref="I1493">IF(MOD(ROW()-1,12)=0,IFERROR(PRODUCT(1+OFFSET(G1493,-11,0,12,1))-1,""),"")</f>
        <v/>
      </c>
      <c r="J1493" s="30">
        <v>44834</v>
      </c>
      <c r="K1493" s="13" t="str">
        <f t="shared" si="71"/>
        <v>September</v>
      </c>
      <c r="L1493" s="13">
        <f t="shared" si="72"/>
        <v>2022</v>
      </c>
    </row>
    <row r="1494" spans="1:12">
      <c r="A1494" s="25" t="s">
        <v>74</v>
      </c>
      <c r="B1494" s="15" t="str">
        <f t="shared" si="70"/>
        <v>Cash/Money Market Fund</v>
      </c>
      <c r="C1494" s="16">
        <v>4660386.84</v>
      </c>
      <c r="D1494" s="16">
        <v>3882823809.47</v>
      </c>
      <c r="E1494" s="16">
        <v>3931514978</v>
      </c>
      <c r="F1494" s="16">
        <v>0.12185</v>
      </c>
      <c r="G1494" s="15">
        <f>IF(D1494=0,"",C1494/D1494)</f>
        <v>0.00120025709861817</v>
      </c>
      <c r="H1494" s="15">
        <f>IF(MOD(ROW()-2,12)=0,"",(D1494/E1494)/(D1493/E1493)-1)</f>
        <v>0.00134751196649319</v>
      </c>
      <c r="I1494" s="13" t="str">
        <f ca="1" t="array" ref="I1494">IF(MOD(ROW()-1,12)=0,IFERROR(PRODUCT(1+OFFSET(G1494,-11,0,12,1))-1,""),"")</f>
        <v/>
      </c>
      <c r="J1494" s="29">
        <v>44804</v>
      </c>
      <c r="K1494" s="13" t="str">
        <f t="shared" si="71"/>
        <v>August</v>
      </c>
      <c r="L1494" s="13">
        <f t="shared" si="72"/>
        <v>2022</v>
      </c>
    </row>
    <row r="1495" spans="1:12">
      <c r="A1495" s="26" t="s">
        <v>74</v>
      </c>
      <c r="B1495" s="17" t="str">
        <f t="shared" si="70"/>
        <v>Cash/Money Market Fund</v>
      </c>
      <c r="C1495" s="18">
        <v>4694123.42</v>
      </c>
      <c r="D1495" s="18">
        <v>4131326367.91</v>
      </c>
      <c r="E1495" s="18">
        <v>4179518668</v>
      </c>
      <c r="F1495" s="18">
        <v>0.12185</v>
      </c>
      <c r="G1495" s="17">
        <f>IF(D1495=0,"",C1495/D1495)</f>
        <v>0.00113622672284173</v>
      </c>
      <c r="H1495" s="17">
        <f>IF(MOD(ROW()-2,12)=0,"",(D1495/E1495)/(D1494/E1494)-1)</f>
        <v>0.000864962336493802</v>
      </c>
      <c r="I1495" s="13" t="str">
        <f ca="1" t="array" ref="I1495">IF(MOD(ROW()-1,12)=0,IFERROR(PRODUCT(1+OFFSET(G1495,-11,0,12,1))-1,""),"")</f>
        <v/>
      </c>
      <c r="J1495" s="30">
        <v>44773</v>
      </c>
      <c r="K1495" s="13" t="str">
        <f t="shared" si="71"/>
        <v>July</v>
      </c>
      <c r="L1495" s="13">
        <f t="shared" si="72"/>
        <v>2022</v>
      </c>
    </row>
    <row r="1496" spans="1:12">
      <c r="A1496" s="25" t="s">
        <v>74</v>
      </c>
      <c r="B1496" s="15" t="str">
        <f t="shared" si="70"/>
        <v>Cash/Money Market Fund</v>
      </c>
      <c r="C1496" s="16">
        <v>4793315.7</v>
      </c>
      <c r="D1496" s="16">
        <v>4254001324.79</v>
      </c>
      <c r="E1496" s="16">
        <v>4302977156</v>
      </c>
      <c r="F1496" s="16">
        <v>0.12185</v>
      </c>
      <c r="G1496" s="15">
        <f>IF(D1496=0,"",C1496/D1496)</f>
        <v>0.00112677813992844</v>
      </c>
      <c r="H1496" s="15">
        <f>IF(MOD(ROW()-2,12)=0,"",(D1496/E1496)/(D1495/E1495)-1)</f>
        <v>0.000150473370657433</v>
      </c>
      <c r="I1496" s="13" t="str">
        <f ca="1" t="array" ref="I1496">IF(MOD(ROW()-1,12)=0,IFERROR(PRODUCT(1+OFFSET(G1496,-11,0,12,1))-1,""),"")</f>
        <v/>
      </c>
      <c r="J1496" s="29">
        <v>44742</v>
      </c>
      <c r="K1496" s="13" t="str">
        <f t="shared" si="71"/>
        <v>June</v>
      </c>
      <c r="L1496" s="13">
        <f t="shared" si="72"/>
        <v>2022</v>
      </c>
    </row>
    <row r="1497" spans="1:12">
      <c r="A1497" s="26" t="s">
        <v>74</v>
      </c>
      <c r="B1497" s="17" t="str">
        <f t="shared" si="70"/>
        <v>Cash/Money Market Fund</v>
      </c>
      <c r="C1497" s="18">
        <v>5250480.52</v>
      </c>
      <c r="D1497" s="18">
        <v>4244233037.89</v>
      </c>
      <c r="E1497" s="18">
        <v>4287341581</v>
      </c>
      <c r="F1497" s="18">
        <v>0.12185</v>
      </c>
      <c r="G1497" s="17">
        <f>IF(D1497=0,"",C1497/D1497)</f>
        <v>0.00123708582283933</v>
      </c>
      <c r="H1497" s="17">
        <f>IF(MOD(ROW()-2,12)=0,"",(D1497/E1497)/(D1496/E1496)-1)</f>
        <v>0.0013422832821397</v>
      </c>
      <c r="I1497" s="13" t="str">
        <f ca="1" t="array" ref="I1497">IF(MOD(ROW()-1,12)=0,IFERROR(PRODUCT(1+OFFSET(G1497,-11,0,12,1))-1,""),"")</f>
        <v/>
      </c>
      <c r="J1497" s="30">
        <v>44712</v>
      </c>
      <c r="K1497" s="13" t="str">
        <f t="shared" si="71"/>
        <v>May</v>
      </c>
      <c r="L1497" s="13">
        <f t="shared" si="72"/>
        <v>2022</v>
      </c>
    </row>
    <row r="1498" spans="1:12">
      <c r="A1498" s="25" t="s">
        <v>74</v>
      </c>
      <c r="B1498" s="15" t="str">
        <f t="shared" si="70"/>
        <v>Cash/Money Market Fund</v>
      </c>
      <c r="C1498" s="16">
        <v>5104441.08</v>
      </c>
      <c r="D1498" s="16">
        <v>4588371281.7</v>
      </c>
      <c r="E1498" s="16">
        <v>4632761948</v>
      </c>
      <c r="F1498" s="16">
        <v>0.12185</v>
      </c>
      <c r="G1498" s="15">
        <f>IF(D1498=0,"",C1498/D1498)</f>
        <v>0.00111247341738849</v>
      </c>
      <c r="H1498" s="15">
        <f>IF(MOD(ROW()-2,12)=0,"",(D1498/E1498)/(D1497/E1497)-1)</f>
        <v>0.000477744871387076</v>
      </c>
      <c r="I1498" s="13" t="str">
        <f ca="1" t="array" ref="I1498">IF(MOD(ROW()-1,12)=0,IFERROR(PRODUCT(1+OFFSET(G1498,-11,0,12,1))-1,""),"")</f>
        <v/>
      </c>
      <c r="J1498" s="29">
        <v>44681</v>
      </c>
      <c r="K1498" s="13" t="str">
        <f t="shared" si="71"/>
        <v>April</v>
      </c>
      <c r="L1498" s="13">
        <f t="shared" si="72"/>
        <v>2022</v>
      </c>
    </row>
    <row r="1499" spans="1:12">
      <c r="A1499" s="26" t="s">
        <v>74</v>
      </c>
      <c r="B1499" s="17" t="str">
        <f t="shared" si="70"/>
        <v>Cash/Money Market Fund</v>
      </c>
      <c r="C1499" s="18">
        <v>5331052.31</v>
      </c>
      <c r="D1499" s="18">
        <v>4556127119.1</v>
      </c>
      <c r="E1499" s="18">
        <v>4601616404</v>
      </c>
      <c r="F1499" s="18">
        <v>0.12185</v>
      </c>
      <c r="G1499" s="17">
        <f>IF(D1499=0,"",C1499/D1499)</f>
        <v>0.00117008419006823</v>
      </c>
      <c r="H1499" s="17">
        <f>IF(MOD(ROW()-2,12)=0,"",(D1499/E1499)/(D1498/E1498)-1)</f>
        <v>-0.000306537511690297</v>
      </c>
      <c r="I1499" s="13" t="str">
        <f ca="1" t="array" ref="I1499">IF(MOD(ROW()-1,12)=0,IFERROR(PRODUCT(1+OFFSET(G1499,-11,0,12,1))-1,""),"")</f>
        <v/>
      </c>
      <c r="J1499" s="30">
        <v>44651</v>
      </c>
      <c r="K1499" s="13" t="str">
        <f t="shared" si="71"/>
        <v>March</v>
      </c>
      <c r="L1499" s="13">
        <f t="shared" si="72"/>
        <v>2022</v>
      </c>
    </row>
    <row r="1500" spans="1:12">
      <c r="A1500" s="25" t="s">
        <v>74</v>
      </c>
      <c r="B1500" s="15" t="str">
        <f t="shared" si="70"/>
        <v>Cash/Money Market Fund</v>
      </c>
      <c r="C1500" s="16">
        <v>4803936.18</v>
      </c>
      <c r="D1500" s="16">
        <v>4611330679.2</v>
      </c>
      <c r="E1500" s="16">
        <v>20571058302</v>
      </c>
      <c r="F1500" s="16">
        <v>0.12185</v>
      </c>
      <c r="G1500" s="15">
        <f>IF(D1500=0,"",C1500/D1500)</f>
        <v>0.00104176787877494</v>
      </c>
      <c r="H1500" s="15">
        <f>IF(MOD(ROW()-2,12)=0,"",(D1500/E1500)/(D1499/E1499)-1)</f>
        <v>-0.773595939542002</v>
      </c>
      <c r="I1500" s="13" t="str">
        <f ca="1" t="array" ref="I1500">IF(MOD(ROW()-1,12)=0,IFERROR(PRODUCT(1+OFFSET(G1500,-11,0,12,1))-1,""),"")</f>
        <v/>
      </c>
      <c r="J1500" s="29">
        <v>44620</v>
      </c>
      <c r="K1500" s="13" t="str">
        <f t="shared" si="71"/>
        <v>February</v>
      </c>
      <c r="L1500" s="13">
        <f t="shared" si="72"/>
        <v>2022</v>
      </c>
    </row>
    <row r="1501" spans="1:12">
      <c r="A1501" s="26" t="s">
        <v>74</v>
      </c>
      <c r="B1501" s="17" t="str">
        <f t="shared" si="70"/>
        <v>Cash/Money Market Fund</v>
      </c>
      <c r="C1501" s="18">
        <v>5023306.64</v>
      </c>
      <c r="D1501" s="18">
        <v>4377844160.62</v>
      </c>
      <c r="E1501" s="18">
        <v>20329980886</v>
      </c>
      <c r="F1501" s="18">
        <v>0.12185</v>
      </c>
      <c r="G1501" s="17">
        <f>IF(D1501=0,"",C1501/D1501)</f>
        <v>0.00114743843218224</v>
      </c>
      <c r="H1501" s="17">
        <f>IF(MOD(ROW()-2,12)=0,"",(D1501/E1501)/(D1500/E1500)-1)</f>
        <v>-0.0393754179772856</v>
      </c>
      <c r="I1501" s="13">
        <f ca="1" t="array" ref="I1501">IF(MOD(ROW()-1,12)=0,IFERROR(PRODUCT(1+OFFSET(G1501,-11,0,12,1))-1,""),"")</f>
        <v>0.0139795482411438</v>
      </c>
      <c r="J1501" s="30">
        <v>44592</v>
      </c>
      <c r="K1501" s="13" t="str">
        <f t="shared" si="71"/>
        <v>January</v>
      </c>
      <c r="L1501" s="13">
        <f t="shared" si="72"/>
        <v>2022</v>
      </c>
    </row>
    <row r="1502" spans="1:12">
      <c r="A1502" s="25" t="s">
        <v>74</v>
      </c>
      <c r="B1502" s="15" t="str">
        <f t="shared" si="70"/>
        <v>Cash/Money Market Fund</v>
      </c>
      <c r="C1502" s="16">
        <v>4648.56</v>
      </c>
      <c r="D1502" s="16">
        <v>4544915061.35</v>
      </c>
      <c r="E1502" s="16">
        <v>4503020644</v>
      </c>
      <c r="F1502" s="16">
        <v>0.1248</v>
      </c>
      <c r="G1502" s="15">
        <f>IF(D1330=0,"",C1330/D1330)</f>
        <v>0.00152486697287534</v>
      </c>
      <c r="H1502" s="15" t="str">
        <f>IF(MOD(ROW()-2,12)=0,"",(D1502/E1502)/(D1501/E1501)-1)</f>
        <v/>
      </c>
      <c r="I1502" s="13" t="str">
        <f ca="1" t="array" ref="I1502">IF(MOD(ROW()-1,12)=0,IFERROR(PRODUCT(1+OFFSET(G1502,-11,0,12,1))-1,""),"")</f>
        <v/>
      </c>
      <c r="J1502" s="29">
        <v>44561</v>
      </c>
      <c r="K1502" s="13" t="str">
        <f t="shared" si="71"/>
        <v>December</v>
      </c>
      <c r="L1502" s="13">
        <f t="shared" si="72"/>
        <v>2021</v>
      </c>
    </row>
    <row r="1503" spans="1:12">
      <c r="A1503" s="26" t="s">
        <v>74</v>
      </c>
      <c r="B1503" s="17" t="str">
        <f t="shared" si="70"/>
        <v>Cash/Money Market Fund</v>
      </c>
      <c r="C1503" s="18">
        <v>4697.9</v>
      </c>
      <c r="D1503" s="18">
        <v>4692388642.82</v>
      </c>
      <c r="E1503" s="18">
        <v>4652920094</v>
      </c>
      <c r="F1503" s="18">
        <v>0.1248</v>
      </c>
      <c r="G1503" s="17">
        <f>IF(D1331=0,"",C1331/D1331)</f>
        <v>0.0015957398106619</v>
      </c>
      <c r="H1503" s="17">
        <f>IF(MOD(ROW()-2,12)=0,"",(D1503/E1503)/(D1502/E1502)-1)</f>
        <v>-0.000813523581840947</v>
      </c>
      <c r="I1503" s="13" t="str">
        <f ca="1" t="array" ref="I1503">IF(MOD(ROW()-1,12)=0,IFERROR(PRODUCT(1+OFFSET(G1503,-11,0,12,1))-1,""),"")</f>
        <v/>
      </c>
      <c r="J1503" s="30">
        <v>44530</v>
      </c>
      <c r="K1503" s="13" t="str">
        <f t="shared" si="71"/>
        <v>November</v>
      </c>
      <c r="L1503" s="13">
        <f t="shared" si="72"/>
        <v>2021</v>
      </c>
    </row>
    <row r="1504" spans="1:12">
      <c r="A1504" s="25" t="s">
        <v>74</v>
      </c>
      <c r="B1504" s="15" t="str">
        <f t="shared" si="70"/>
        <v>Cash/Money Market Fund</v>
      </c>
      <c r="C1504" s="16">
        <v>4718638.91</v>
      </c>
      <c r="D1504" s="16">
        <v>4845154887.29</v>
      </c>
      <c r="E1504" s="16">
        <v>4803555710</v>
      </c>
      <c r="F1504" s="16">
        <v>0.1248</v>
      </c>
      <c r="G1504" s="15">
        <f>IF(D1332=0,"",C1332/D1332)</f>
        <v>0.0014367930710387</v>
      </c>
      <c r="H1504" s="15">
        <f>IF(MOD(ROW()-2,12)=0,"",(D1504/E1504)/(D1503/E1503)-1)</f>
        <v>0.000176053611498972</v>
      </c>
      <c r="I1504" s="13" t="str">
        <f ca="1" t="array" ref="I1504">IF(MOD(ROW()-1,12)=0,IFERROR(PRODUCT(1+OFFSET(G1504,-11,0,12,1))-1,""),"")</f>
        <v/>
      </c>
      <c r="J1504" s="29">
        <v>44500</v>
      </c>
      <c r="K1504" s="13" t="str">
        <f t="shared" si="71"/>
        <v>October</v>
      </c>
      <c r="L1504" s="13">
        <f t="shared" si="72"/>
        <v>2021</v>
      </c>
    </row>
    <row r="1505" spans="1:12">
      <c r="A1505" s="26" t="s">
        <v>74</v>
      </c>
      <c r="B1505" s="17" t="str">
        <f t="shared" si="70"/>
        <v>Cash/Money Market Fund</v>
      </c>
      <c r="C1505" s="18">
        <v>4894199.98</v>
      </c>
      <c r="D1505" s="18">
        <v>4920803580.98</v>
      </c>
      <c r="E1505" s="18">
        <v>4951790827</v>
      </c>
      <c r="F1505" s="18">
        <v>0.1248</v>
      </c>
      <c r="G1505" s="17">
        <f>IF(D1333=0,"",C1333/D1333)</f>
        <v>0.00149437762436871</v>
      </c>
      <c r="H1505" s="17">
        <f>IF(MOD(ROW()-2,12)=0,"",(D1505/E1505)/(D1504/E1504)-1)</f>
        <v>-0.0147897851308714</v>
      </c>
      <c r="I1505" s="13" t="str">
        <f ca="1" t="array" ref="I1505">IF(MOD(ROW()-1,12)=0,IFERROR(PRODUCT(1+OFFSET(G1505,-11,0,12,1))-1,""),"")</f>
        <v/>
      </c>
      <c r="J1505" s="30">
        <v>44469</v>
      </c>
      <c r="K1505" s="13" t="str">
        <f t="shared" si="71"/>
        <v>September</v>
      </c>
      <c r="L1505" s="13">
        <f t="shared" si="72"/>
        <v>2021</v>
      </c>
    </row>
    <row r="1506" spans="1:12">
      <c r="A1506" s="25" t="s">
        <v>74</v>
      </c>
      <c r="B1506" s="15" t="str">
        <f t="shared" si="70"/>
        <v>Cash/Money Market Fund</v>
      </c>
      <c r="C1506" s="16">
        <v>5318430.73</v>
      </c>
      <c r="D1506" s="16">
        <v>4993991789.15</v>
      </c>
      <c r="E1506" s="16">
        <v>5024672433</v>
      </c>
      <c r="F1506" s="16">
        <v>0.1248</v>
      </c>
      <c r="G1506" s="15">
        <f>IF(D1334=0,"",C1334/D1334)</f>
        <v>0.00143730260677941</v>
      </c>
      <c r="H1506" s="15">
        <f>IF(MOD(ROW()-2,12)=0,"",(D1506/E1506)/(D1505/E1505)-1)</f>
        <v>0.000152742769846892</v>
      </c>
      <c r="I1506" s="13" t="str">
        <f ca="1" t="array" ref="I1506">IF(MOD(ROW()-1,12)=0,IFERROR(PRODUCT(1+OFFSET(G1506,-11,0,12,1))-1,""),"")</f>
        <v/>
      </c>
      <c r="J1506" s="29">
        <v>44439</v>
      </c>
      <c r="K1506" s="13" t="str">
        <f t="shared" si="71"/>
        <v>August</v>
      </c>
      <c r="L1506" s="13">
        <f t="shared" si="72"/>
        <v>2021</v>
      </c>
    </row>
    <row r="1507" spans="1:12">
      <c r="A1507" s="26" t="s">
        <v>74</v>
      </c>
      <c r="B1507" s="17" t="str">
        <f t="shared" si="70"/>
        <v>Cash/Money Market Fund</v>
      </c>
      <c r="C1507" s="18">
        <v>5760790.36</v>
      </c>
      <c r="D1507" s="18">
        <v>5549545735.64</v>
      </c>
      <c r="E1507" s="18">
        <v>5580447376</v>
      </c>
      <c r="F1507" s="18">
        <v>0.1248</v>
      </c>
      <c r="G1507" s="17">
        <f>IF(D1335=0,"",C1335/D1335)</f>
        <v>0.00133944909784089</v>
      </c>
      <c r="H1507" s="17">
        <f>IF(MOD(ROW()-2,12)=0,"",(D1507/E1507)/(D1506/E1506)-1)</f>
        <v>0.00057200706256455</v>
      </c>
      <c r="I1507" s="13" t="str">
        <f ca="1" t="array" ref="I1507">IF(MOD(ROW()-1,12)=0,IFERROR(PRODUCT(1+OFFSET(G1507,-11,0,12,1))-1,""),"")</f>
        <v/>
      </c>
      <c r="J1507" s="30">
        <v>44408</v>
      </c>
      <c r="K1507" s="13" t="str">
        <f t="shared" si="71"/>
        <v>July</v>
      </c>
      <c r="L1507" s="13">
        <f t="shared" si="72"/>
        <v>2021</v>
      </c>
    </row>
    <row r="1508" spans="1:12">
      <c r="A1508" s="25" t="s">
        <v>74</v>
      </c>
      <c r="B1508" s="15" t="str">
        <f t="shared" si="70"/>
        <v>Cash/Money Market Fund</v>
      </c>
      <c r="C1508" s="16">
        <v>6688922.8</v>
      </c>
      <c r="D1508" s="16">
        <v>6302831119.52</v>
      </c>
      <c r="E1508" s="16">
        <v>6332122640</v>
      </c>
      <c r="F1508" s="16">
        <v>0.1248</v>
      </c>
      <c r="G1508" s="15">
        <f>IF(D1336=0,"",C1336/D1336)</f>
        <v>0.00133944909784089</v>
      </c>
      <c r="H1508" s="15">
        <f>IF(MOD(ROW()-2,12)=0,"",(D1508/E1508)/(D1507/E1507)-1)</f>
        <v>0.000916699414066358</v>
      </c>
      <c r="I1508" s="13" t="str">
        <f ca="1" t="array" ref="I1508">IF(MOD(ROW()-1,12)=0,IFERROR(PRODUCT(1+OFFSET(G1508,-11,0,12,1))-1,""),"")</f>
        <v/>
      </c>
      <c r="J1508" s="29">
        <v>44377</v>
      </c>
      <c r="K1508" s="13" t="str">
        <f t="shared" si="71"/>
        <v>June</v>
      </c>
      <c r="L1508" s="13">
        <f t="shared" si="72"/>
        <v>2021</v>
      </c>
    </row>
    <row r="1509" spans="1:12">
      <c r="A1509" s="26" t="s">
        <v>74</v>
      </c>
      <c r="B1509" s="17" t="str">
        <f t="shared" si="70"/>
        <v>Cash/Money Market Fund</v>
      </c>
      <c r="C1509" s="18">
        <v>7960538.05</v>
      </c>
      <c r="D1509" s="18">
        <v>7312333040.56</v>
      </c>
      <c r="E1509" s="18">
        <v>7341076489</v>
      </c>
      <c r="F1509" s="18">
        <v>0.1248</v>
      </c>
      <c r="G1509" s="17">
        <f>IF(D1337=0,"",C1337/D1337)</f>
        <v>0.00141824678552557</v>
      </c>
      <c r="H1509" s="17">
        <f>IF(MOD(ROW()-2,12)=0,"",(D1509/E1509)/(D1508/E1508)-1)</f>
        <v>0.000713735939758431</v>
      </c>
      <c r="I1509" s="13" t="str">
        <f ca="1" t="array" ref="I1509">IF(MOD(ROW()-1,12)=0,IFERROR(PRODUCT(1+OFFSET(G1509,-11,0,12,1))-1,""),"")</f>
        <v/>
      </c>
      <c r="J1509" s="30">
        <v>44347</v>
      </c>
      <c r="K1509" s="13" t="str">
        <f t="shared" si="71"/>
        <v>May</v>
      </c>
      <c r="L1509" s="13">
        <f t="shared" si="72"/>
        <v>2021</v>
      </c>
    </row>
    <row r="1510" spans="1:12">
      <c r="A1510" s="25" t="s">
        <v>74</v>
      </c>
      <c r="B1510" s="15" t="str">
        <f t="shared" si="70"/>
        <v>Cash/Money Market Fund</v>
      </c>
      <c r="C1510" s="16">
        <v>8498809.23</v>
      </c>
      <c r="D1510" s="16">
        <v>8029364958.33</v>
      </c>
      <c r="E1510" s="16">
        <v>8058244224</v>
      </c>
      <c r="F1510" s="16">
        <v>0.1248</v>
      </c>
      <c r="G1510" s="15">
        <f>IF(D1338=0,"",C1338/D1338)</f>
        <v>0.00148088976659908</v>
      </c>
      <c r="H1510" s="15">
        <f>IF(MOD(ROW()-2,12)=0,"",(D1510/E1510)/(D1509/E1509)-1)</f>
        <v>0.000332914277387797</v>
      </c>
      <c r="I1510" s="13" t="str">
        <f ca="1" t="array" ref="I1510">IF(MOD(ROW()-1,12)=0,IFERROR(PRODUCT(1+OFFSET(G1510,-11,0,12,1))-1,""),"")</f>
        <v/>
      </c>
      <c r="J1510" s="29">
        <v>44316</v>
      </c>
      <c r="K1510" s="13" t="str">
        <f t="shared" si="71"/>
        <v>April</v>
      </c>
      <c r="L1510" s="13">
        <f t="shared" si="72"/>
        <v>2021</v>
      </c>
    </row>
    <row r="1511" spans="1:12">
      <c r="A1511" s="26" t="s">
        <v>74</v>
      </c>
      <c r="B1511" s="17" t="str">
        <f t="shared" si="70"/>
        <v>Cash/Money Market Fund</v>
      </c>
      <c r="C1511" s="18">
        <v>9782766.9</v>
      </c>
      <c r="D1511" s="18">
        <v>9249963343.02</v>
      </c>
      <c r="E1511" s="18">
        <v>9278279687</v>
      </c>
      <c r="F1511" s="18">
        <v>0.1248</v>
      </c>
      <c r="G1511" s="17">
        <f>IF(D1339=0,"",C1339/D1339)</f>
        <v>0.00142079649177542</v>
      </c>
      <c r="H1511" s="17">
        <f>IF(MOD(ROW()-2,12)=0,"",(D1511/E1511)/(D1510/E1510)-1)</f>
        <v>0.000533833369355863</v>
      </c>
      <c r="I1511" s="13" t="str">
        <f ca="1" t="array" ref="I1511">IF(MOD(ROW()-1,12)=0,IFERROR(PRODUCT(1+OFFSET(G1511,-11,0,12,1))-1,""),"")</f>
        <v/>
      </c>
      <c r="J1511" s="30">
        <v>44286</v>
      </c>
      <c r="K1511" s="13" t="str">
        <f t="shared" si="71"/>
        <v>March</v>
      </c>
      <c r="L1511" s="13">
        <f t="shared" si="72"/>
        <v>2021</v>
      </c>
    </row>
    <row r="1512" spans="1:12">
      <c r="A1512" s="25" t="s">
        <v>74</v>
      </c>
      <c r="B1512" s="15" t="str">
        <f t="shared" si="70"/>
        <v>Cash/Money Market Fund</v>
      </c>
      <c r="C1512" s="16">
        <v>9021552.93</v>
      </c>
      <c r="D1512" s="16">
        <v>9932265307.65</v>
      </c>
      <c r="E1512" s="16">
        <v>9951084710</v>
      </c>
      <c r="F1512" s="16">
        <v>0.1248</v>
      </c>
      <c r="G1512" s="15">
        <f>IF(D1340=0,"",C1340/D1340)</f>
        <v>0.00120715420159101</v>
      </c>
      <c r="H1512" s="15">
        <f>IF(MOD(ROW()-2,12)=0,"",(D1512/E1512)/(D1511/E1511)-1)</f>
        <v>0.00116425806990939</v>
      </c>
      <c r="I1512" s="13" t="str">
        <f ca="1" t="array" ref="I1512">IF(MOD(ROW()-1,12)=0,IFERROR(PRODUCT(1+OFFSET(G1512,-11,0,12,1))-1,""),"")</f>
        <v/>
      </c>
      <c r="J1512" s="29">
        <v>44255</v>
      </c>
      <c r="K1512" s="13" t="str">
        <f t="shared" si="71"/>
        <v>February</v>
      </c>
      <c r="L1512" s="13">
        <f t="shared" si="72"/>
        <v>2021</v>
      </c>
    </row>
    <row r="1513" spans="1:12">
      <c r="A1513" s="26" t="s">
        <v>74</v>
      </c>
      <c r="B1513" s="17" t="str">
        <f t="shared" si="70"/>
        <v>Cash/Money Market Fund</v>
      </c>
      <c r="C1513" s="18">
        <v>11238568.49</v>
      </c>
      <c r="D1513" s="18">
        <v>10952741496.5</v>
      </c>
      <c r="E1513" s="18">
        <v>10968814502</v>
      </c>
      <c r="F1513" s="18">
        <v>0.1248</v>
      </c>
      <c r="G1513" s="17">
        <f>IF(D1341=0,"",C1341/D1341)</f>
        <v>0.00151072576802976</v>
      </c>
      <c r="H1513" s="17">
        <f>IF(MOD(ROW()-2,12)=0,"",(D1513/E1513)/(D1512/E1512)-1)</f>
        <v>0.000426661335146905</v>
      </c>
      <c r="I1513" s="13">
        <f ca="1" t="array" ref="I1513">IF(MOD(ROW()-1,12)=0,IFERROR(PRODUCT(1+OFFSET(G1513,-11,0,12,1))-1,""),"")</f>
        <v>0.0173420677367933</v>
      </c>
      <c r="J1513" s="30">
        <v>44227</v>
      </c>
      <c r="K1513" s="13" t="str">
        <f t="shared" si="71"/>
        <v>January</v>
      </c>
      <c r="L1513" s="13">
        <f t="shared" si="72"/>
        <v>2021</v>
      </c>
    </row>
    <row r="1514" spans="1:12">
      <c r="A1514" s="25" t="s">
        <v>74</v>
      </c>
      <c r="B1514" s="15" t="str">
        <f t="shared" si="70"/>
        <v>Cash/Money Market Fund</v>
      </c>
      <c r="C1514" s="19">
        <v>13314384.09</v>
      </c>
      <c r="D1514" s="16">
        <v>12732737091.18</v>
      </c>
      <c r="E1514" s="16">
        <v>12748837048</v>
      </c>
      <c r="F1514" s="16">
        <v>-0.1028</v>
      </c>
      <c r="G1514" s="15">
        <f>IF(D1514=0,"",C1514/D1514)</f>
        <v>0.00104568122271392</v>
      </c>
      <c r="H1514" s="15" t="str">
        <f>IF(MOD(ROW()-2,12)=0,"",(D1514/E1514)/(D1513/E1513)-1)</f>
        <v/>
      </c>
      <c r="I1514" s="13" t="str">
        <f ca="1" t="array" ref="I1514">IF(MOD(ROW()-1,12)=0,IFERROR(PRODUCT(1+OFFSET(G1514,-11,0,12,1))-1,""),"")</f>
        <v/>
      </c>
      <c r="J1514" s="29">
        <v>44196</v>
      </c>
      <c r="K1514" s="13" t="str">
        <f t="shared" si="71"/>
        <v>December</v>
      </c>
      <c r="L1514" s="13">
        <f t="shared" si="72"/>
        <v>2020</v>
      </c>
    </row>
    <row r="1515" spans="1:12">
      <c r="A1515" s="26" t="s">
        <v>74</v>
      </c>
      <c r="B1515" s="17" t="str">
        <f t="shared" si="70"/>
        <v>Cash/Money Market Fund</v>
      </c>
      <c r="C1515" s="20">
        <v>15024963.77</v>
      </c>
      <c r="D1515" s="18">
        <v>13899112585.17</v>
      </c>
      <c r="E1515" s="18">
        <v>13911658239</v>
      </c>
      <c r="F1515" s="18">
        <v>-0.1028</v>
      </c>
      <c r="G1515" s="17">
        <f>IF(D1515=0,"",C1515/D1515)</f>
        <v>0.00108100165948949</v>
      </c>
      <c r="H1515" s="17">
        <f>IF(MOD(ROW()-2,12)=0,"",(D1515/E1515)/(D1514/E1514)-1)</f>
        <v>0.000361504770997945</v>
      </c>
      <c r="I1515" s="13" t="str">
        <f ca="1" t="array" ref="I1515">IF(MOD(ROW()-1,12)=0,IFERROR(PRODUCT(1+OFFSET(G1515,-11,0,12,1))-1,""),"")</f>
        <v/>
      </c>
      <c r="J1515" s="30">
        <v>44165</v>
      </c>
      <c r="K1515" s="13" t="str">
        <f t="shared" si="71"/>
        <v>November</v>
      </c>
      <c r="L1515" s="13">
        <f t="shared" si="72"/>
        <v>2020</v>
      </c>
    </row>
    <row r="1516" spans="1:12">
      <c r="A1516" s="25" t="s">
        <v>74</v>
      </c>
      <c r="B1516" s="15" t="str">
        <f t="shared" si="70"/>
        <v>Cash/Money Market Fund</v>
      </c>
      <c r="C1516" s="19">
        <v>16466681.43</v>
      </c>
      <c r="D1516" s="16">
        <v>16064502928.38</v>
      </c>
      <c r="E1516" s="16">
        <v>16078469504</v>
      </c>
      <c r="F1516" s="16">
        <v>-0.1028</v>
      </c>
      <c r="G1516" s="15">
        <f>IF(D1516=0,"",C1516/D1516)</f>
        <v>0.0010250352285043</v>
      </c>
      <c r="H1516" s="15">
        <f>IF(MOD(ROW()-2,12)=0,"",(D1516/E1516)/(D1515/E1515)-1)</f>
        <v>3.31877719501605e-5</v>
      </c>
      <c r="I1516" s="13" t="str">
        <f ca="1" t="array" ref="I1516">IF(MOD(ROW()-1,12)=0,IFERROR(PRODUCT(1+OFFSET(G1516,-11,0,12,1))-1,""),"")</f>
        <v/>
      </c>
      <c r="J1516" s="29">
        <v>44135</v>
      </c>
      <c r="K1516" s="13" t="str">
        <f t="shared" si="71"/>
        <v>October</v>
      </c>
      <c r="L1516" s="13">
        <f t="shared" si="72"/>
        <v>2020</v>
      </c>
    </row>
    <row r="1517" spans="1:12">
      <c r="A1517" s="26" t="s">
        <v>74</v>
      </c>
      <c r="B1517" s="17" t="str">
        <f t="shared" si="70"/>
        <v>Cash/Money Market Fund</v>
      </c>
      <c r="C1517" s="20">
        <v>17506677.63</v>
      </c>
      <c r="D1517" s="18">
        <v>17033411438.51</v>
      </c>
      <c r="E1517" s="18">
        <v>17059112357</v>
      </c>
      <c r="F1517" s="18">
        <v>-0.1028</v>
      </c>
      <c r="G1517" s="17">
        <f>IF(D1517=0,"",C1517/D1517)</f>
        <v>0.00102778458051098</v>
      </c>
      <c r="H1517" s="17">
        <f>IF(MOD(ROW()-2,12)=0,"",(D1517/E1517)/(D1516/E1516)-1)</f>
        <v>-0.000638483864022765</v>
      </c>
      <c r="I1517" s="13" t="str">
        <f ca="1" t="array" ref="I1517">IF(MOD(ROW()-1,12)=0,IFERROR(PRODUCT(1+OFFSET(G1517,-11,0,12,1))-1,""),"")</f>
        <v/>
      </c>
      <c r="J1517" s="30">
        <v>44104</v>
      </c>
      <c r="K1517" s="13" t="str">
        <f t="shared" si="71"/>
        <v>September</v>
      </c>
      <c r="L1517" s="13">
        <f t="shared" si="72"/>
        <v>2020</v>
      </c>
    </row>
    <row r="1518" spans="1:12">
      <c r="A1518" s="25" t="s">
        <v>74</v>
      </c>
      <c r="B1518" s="15" t="str">
        <f t="shared" si="70"/>
        <v>Cash/Money Market Fund</v>
      </c>
      <c r="C1518" s="19">
        <v>18170553.14</v>
      </c>
      <c r="D1518" s="16">
        <v>18069928190.76</v>
      </c>
      <c r="E1518" s="16">
        <v>18085751054</v>
      </c>
      <c r="F1518" s="16">
        <v>-0.1028</v>
      </c>
      <c r="G1518" s="15">
        <f>IF(D1518=0,"",C1518/D1518)</f>
        <v>0.00100556864134587</v>
      </c>
      <c r="H1518" s="15">
        <f>IF(MOD(ROW()-2,12)=0,"",(D1518/E1518)/(D1517/E1517)-1)</f>
        <v>0.000632653125841154</v>
      </c>
      <c r="I1518" s="13" t="str">
        <f ca="1" t="array" ref="I1518">IF(MOD(ROW()-1,12)=0,IFERROR(PRODUCT(1+OFFSET(G1518,-11,0,12,1))-1,""),"")</f>
        <v/>
      </c>
      <c r="J1518" s="29">
        <v>44074</v>
      </c>
      <c r="K1518" s="13" t="str">
        <f t="shared" si="71"/>
        <v>August</v>
      </c>
      <c r="L1518" s="13">
        <f t="shared" si="72"/>
        <v>2020</v>
      </c>
    </row>
    <row r="1519" spans="1:12">
      <c r="A1519" s="26" t="s">
        <v>74</v>
      </c>
      <c r="B1519" s="17" t="str">
        <f t="shared" si="70"/>
        <v>Cash/Money Market Fund</v>
      </c>
      <c r="C1519" s="20">
        <v>16766557.14</v>
      </c>
      <c r="D1519" s="18">
        <v>17380904708.23</v>
      </c>
      <c r="E1519" s="18">
        <v>17401948754</v>
      </c>
      <c r="F1519" s="18">
        <v>-0.1028</v>
      </c>
      <c r="G1519" s="17">
        <f>IF(D1519=0,"",C1519/D1519)</f>
        <v>0.000964653878578651</v>
      </c>
      <c r="H1519" s="17">
        <f>IF(MOD(ROW()-2,12)=0,"",(D1519/E1519)/(D1518/E1518)-1)</f>
        <v>-0.000334705232113985</v>
      </c>
      <c r="I1519" s="13" t="str">
        <f ca="1" t="array" ref="I1519">IF(MOD(ROW()-1,12)=0,IFERROR(PRODUCT(1+OFFSET(G1519,-11,0,12,1))-1,""),"")</f>
        <v/>
      </c>
      <c r="J1519" s="30">
        <v>44043</v>
      </c>
      <c r="K1519" s="13" t="str">
        <f t="shared" si="71"/>
        <v>July</v>
      </c>
      <c r="L1519" s="13">
        <f t="shared" si="72"/>
        <v>2020</v>
      </c>
    </row>
    <row r="1520" spans="1:12">
      <c r="A1520" s="25" t="s">
        <v>74</v>
      </c>
      <c r="B1520" s="15" t="str">
        <f t="shared" si="70"/>
        <v>Cash/Money Market Fund</v>
      </c>
      <c r="C1520" s="19">
        <v>16558221.89</v>
      </c>
      <c r="D1520" s="16">
        <v>17560785775.32</v>
      </c>
      <c r="E1520" s="16">
        <v>54559107412</v>
      </c>
      <c r="F1520" s="16">
        <v>-0.1028</v>
      </c>
      <c r="G1520" s="15">
        <f>IF(D1520=0,"",C1520/D1520)</f>
        <v>0.000942908939375082</v>
      </c>
      <c r="H1520" s="15">
        <f>IF(MOD(ROW()-2,12)=0,"",(D1520/E1520)/(D1519/E1519)-1)</f>
        <v>-0.677743122142443</v>
      </c>
      <c r="I1520" s="13" t="str">
        <f ca="1" t="array" ref="I1520">IF(MOD(ROW()-1,12)=0,IFERROR(PRODUCT(1+OFFSET(G1520,-11,0,12,1))-1,""),"")</f>
        <v/>
      </c>
      <c r="J1520" s="29">
        <v>44012</v>
      </c>
      <c r="K1520" s="13" t="str">
        <f t="shared" si="71"/>
        <v>June</v>
      </c>
      <c r="L1520" s="13">
        <f t="shared" si="72"/>
        <v>2020</v>
      </c>
    </row>
    <row r="1521" spans="1:12">
      <c r="A1521" s="26" t="s">
        <v>74</v>
      </c>
      <c r="B1521" s="17" t="str">
        <f t="shared" si="70"/>
        <v>Cash/Money Market Fund</v>
      </c>
      <c r="C1521" s="20">
        <v>15186876.29</v>
      </c>
      <c r="D1521" s="18">
        <v>15403840486.62</v>
      </c>
      <c r="E1521" s="18">
        <v>52404132663</v>
      </c>
      <c r="F1521" s="18">
        <v>-0.1028</v>
      </c>
      <c r="G1521" s="17">
        <f>IF(D1521=0,"",C1521/D1521)</f>
        <v>0.000985914928370723</v>
      </c>
      <c r="H1521" s="17">
        <f>IF(MOD(ROW()-2,12)=0,"",(D1521/E1521)/(D1520/E1520)-1)</f>
        <v>-0.0867560854466982</v>
      </c>
      <c r="I1521" s="13" t="str">
        <f ca="1" t="array" ref="I1521">IF(MOD(ROW()-1,12)=0,IFERROR(PRODUCT(1+OFFSET(G1521,-11,0,12,1))-1,""),"")</f>
        <v/>
      </c>
      <c r="J1521" s="30">
        <v>43982</v>
      </c>
      <c r="K1521" s="13" t="str">
        <f t="shared" si="71"/>
        <v>May</v>
      </c>
      <c r="L1521" s="13">
        <f t="shared" si="72"/>
        <v>2020</v>
      </c>
    </row>
    <row r="1522" spans="1:12">
      <c r="A1522" s="25" t="s">
        <v>74</v>
      </c>
      <c r="B1522" s="15" t="str">
        <f t="shared" si="70"/>
        <v>Cash/Money Market Fund</v>
      </c>
      <c r="C1522" s="19">
        <v>16181473.7</v>
      </c>
      <c r="D1522" s="16">
        <v>16071348223.26</v>
      </c>
      <c r="E1522" s="16">
        <v>53072231200</v>
      </c>
      <c r="F1522" s="16">
        <v>-0.1028</v>
      </c>
      <c r="G1522" s="15">
        <f>IF(D1522=0,"",C1522/D1522)</f>
        <v>0.00100685228614365</v>
      </c>
      <c r="H1522" s="15">
        <f>IF(MOD(ROW()-2,12)=0,"",(D1522/E1522)/(D1521/E1521)-1)</f>
        <v>0.0301998678242923</v>
      </c>
      <c r="I1522" s="13" t="str">
        <f ca="1" t="array" ref="I1522">IF(MOD(ROW()-1,12)=0,IFERROR(PRODUCT(1+OFFSET(G1522,-11,0,12,1))-1,""),"")</f>
        <v/>
      </c>
      <c r="J1522" s="29">
        <v>43951</v>
      </c>
      <c r="K1522" s="13" t="str">
        <f t="shared" si="71"/>
        <v>April</v>
      </c>
      <c r="L1522" s="13">
        <f t="shared" si="72"/>
        <v>2020</v>
      </c>
    </row>
    <row r="1523" spans="1:12">
      <c r="A1523" s="26" t="s">
        <v>74</v>
      </c>
      <c r="B1523" s="17" t="str">
        <f t="shared" si="70"/>
        <v>Cash/Money Market Fund</v>
      </c>
      <c r="C1523" s="20">
        <v>18331704.55</v>
      </c>
      <c r="D1523" s="18">
        <v>17162473386.81</v>
      </c>
      <c r="E1523" s="18">
        <v>17182784326</v>
      </c>
      <c r="F1523" s="18">
        <v>-0.1028</v>
      </c>
      <c r="G1523" s="17">
        <f>IF(D1523=0,"",C1523/D1523)</f>
        <v>0.00106812719453879</v>
      </c>
      <c r="H1523" s="17">
        <f>IF(MOD(ROW()-2,12)=0,"",(D1523/E1523)/(D1522/E1522)-1)</f>
        <v>2.29838519725976</v>
      </c>
      <c r="I1523" s="13" t="str">
        <f ca="1" t="array" ref="I1523">IF(MOD(ROW()-1,12)=0,IFERROR(PRODUCT(1+OFFSET(G1523,-11,0,12,1))-1,""),"")</f>
        <v/>
      </c>
      <c r="J1523" s="30">
        <v>43921</v>
      </c>
      <c r="K1523" s="13" t="str">
        <f t="shared" si="71"/>
        <v>March</v>
      </c>
      <c r="L1523" s="13">
        <f t="shared" si="72"/>
        <v>2020</v>
      </c>
    </row>
    <row r="1524" spans="1:12">
      <c r="A1524" s="25" t="s">
        <v>74</v>
      </c>
      <c r="B1524" s="15" t="str">
        <f t="shared" si="70"/>
        <v>Cash/Money Market Fund</v>
      </c>
      <c r="C1524" s="19">
        <v>19474082.43</v>
      </c>
      <c r="D1524" s="16">
        <v>19529438533.5</v>
      </c>
      <c r="E1524" s="16">
        <v>19563987046</v>
      </c>
      <c r="F1524" s="16">
        <v>-0.1028</v>
      </c>
      <c r="G1524" s="15">
        <f>IF(D1524=0,"",C1524/D1524)</f>
        <v>0.000997165504609616</v>
      </c>
      <c r="H1524" s="15">
        <f>IF(MOD(ROW()-2,12)=0,"",(D1524/E1524)/(D1523/E1523)-1)</f>
        <v>-0.000584563207529198</v>
      </c>
      <c r="I1524" s="13" t="str">
        <f ca="1" t="array" ref="I1524">IF(MOD(ROW()-1,12)=0,IFERROR(PRODUCT(1+OFFSET(G1524,-11,0,12,1))-1,""),"")</f>
        <v/>
      </c>
      <c r="J1524" s="29">
        <v>43889</v>
      </c>
      <c r="K1524" s="13" t="str">
        <f t="shared" si="71"/>
        <v>February</v>
      </c>
      <c r="L1524" s="13">
        <f t="shared" si="72"/>
        <v>2020</v>
      </c>
    </row>
    <row r="1525" spans="1:12">
      <c r="A1525" s="26" t="s">
        <v>74</v>
      </c>
      <c r="B1525" s="17" t="str">
        <f t="shared" si="70"/>
        <v>Cash/Money Market Fund</v>
      </c>
      <c r="C1525" s="20">
        <v>16227957.12</v>
      </c>
      <c r="D1525" s="18">
        <v>20002346015.77</v>
      </c>
      <c r="E1525" s="18">
        <v>20014526447</v>
      </c>
      <c r="F1525" s="18">
        <v>-0.1028</v>
      </c>
      <c r="G1525" s="17">
        <f>IF(D1525=0,"",C1525/D1525)</f>
        <v>0.000811302689554803</v>
      </c>
      <c r="H1525" s="17">
        <f>IF(MOD(ROW()-2,12)=0,"",(D1525/E1525)/(D1524/E1524)-1)</f>
        <v>0.00115939177109636</v>
      </c>
      <c r="I1525" s="13">
        <f ca="1" t="array" ref="I1525">IF(MOD(ROW()-1,12)=0,IFERROR(PRODUCT(1+OFFSET(G1525,-11,0,12,1))-1,""),"")</f>
        <v>0.0120277700251405</v>
      </c>
      <c r="J1525" s="30">
        <v>43861</v>
      </c>
      <c r="K1525" s="13" t="str">
        <f t="shared" si="71"/>
        <v>January</v>
      </c>
      <c r="L1525" s="13">
        <f t="shared" si="72"/>
        <v>2020</v>
      </c>
    </row>
    <row r="1526" ht="28.8" spans="1:12">
      <c r="A1526" s="28" t="s">
        <v>74</v>
      </c>
      <c r="B1526" s="22" t="str">
        <f t="shared" si="70"/>
        <v>Cash/Money Market Fund</v>
      </c>
      <c r="C1526" s="16">
        <v>10236568.95</v>
      </c>
      <c r="D1526" s="16">
        <v>10744546919.62</v>
      </c>
      <c r="E1526" s="16">
        <v>10756045783</v>
      </c>
      <c r="F1526" s="16">
        <v>0.2049</v>
      </c>
      <c r="G1526" s="16">
        <f>IF(D1526=0,"",C1526/D1526)</f>
        <v>0.000952722253118704</v>
      </c>
      <c r="H1526" s="16" t="str">
        <f>IF(MOD(ROW()-2,12)=0,"",(D1526/E1526)/(D1525/E1525)-1)</f>
        <v/>
      </c>
      <c r="I1526" t="str">
        <f ca="1" t="array" ref="I1526">IF(MOD(ROW()-1,12)=0,IFERROR(PRODUCT(1+OFFSET(G1526,-11,0,12,1))-1,""),"")</f>
        <v/>
      </c>
      <c r="J1526" s="29">
        <v>43800</v>
      </c>
      <c r="K1526" s="13" t="str">
        <f t="shared" si="71"/>
        <v>December</v>
      </c>
      <c r="L1526" s="13">
        <f t="shared" si="72"/>
        <v>2019</v>
      </c>
    </row>
    <row r="1527" ht="28.8" spans="1:12">
      <c r="A1527" s="27" t="s">
        <v>74</v>
      </c>
      <c r="B1527" s="21" t="str">
        <f t="shared" si="70"/>
        <v>Cash/Money Market Fund</v>
      </c>
      <c r="C1527" s="18">
        <v>8636373.61</v>
      </c>
      <c r="D1527" s="18">
        <v>9477412988.57</v>
      </c>
      <c r="E1527" s="18">
        <v>9484706455</v>
      </c>
      <c r="F1527" s="18">
        <v>0.2049</v>
      </c>
      <c r="G1527" s="18">
        <f>IF(D1527=0,"",C1527/D1527)</f>
        <v>0.00091125854918591</v>
      </c>
      <c r="H1527" s="18">
        <f>IF(MOD(ROW()-2,12)=0,"",(D1527/E1527)/(D1526/E1526)-1)</f>
        <v>0.000300410394392214</v>
      </c>
      <c r="I1527" t="str">
        <f ca="1" t="array" ref="I1527">IF(MOD(ROW()-1,12)=0,IFERROR(PRODUCT(1+OFFSET(G1527,-11,0,12,1))-1,""),"")</f>
        <v/>
      </c>
      <c r="J1527" s="30">
        <v>43770</v>
      </c>
      <c r="K1527" s="13" t="str">
        <f t="shared" si="71"/>
        <v>November</v>
      </c>
      <c r="L1527" s="13">
        <f t="shared" si="72"/>
        <v>2019</v>
      </c>
    </row>
    <row r="1528" ht="28.8" spans="1:12">
      <c r="A1528" s="28" t="s">
        <v>74</v>
      </c>
      <c r="B1528" s="22" t="str">
        <f t="shared" si="70"/>
        <v>Cash/Money Market Fund</v>
      </c>
      <c r="C1528" s="16">
        <v>8653179.68</v>
      </c>
      <c r="D1528" s="16">
        <v>8718156002.91</v>
      </c>
      <c r="E1528" s="16">
        <v>8725425123</v>
      </c>
      <c r="F1528" s="16">
        <v>0.2049</v>
      </c>
      <c r="G1528" s="16">
        <f>IF(D1528=0,"",C1528/D1528)</f>
        <v>0.000992547010756826</v>
      </c>
      <c r="H1528" s="16">
        <f>IF(MOD(ROW()-2,12)=0,"",(D1528/E1528)/(D1527/E1527)-1)</f>
        <v>-6.41744947014189e-5</v>
      </c>
      <c r="I1528" t="str">
        <f ca="1" t="array" ref="I1528">IF(MOD(ROW()-1,12)=0,IFERROR(PRODUCT(1+OFFSET(G1528,-11,0,12,1))-1,""),"")</f>
        <v/>
      </c>
      <c r="J1528" s="29">
        <v>43739</v>
      </c>
      <c r="K1528" s="13" t="str">
        <f t="shared" si="71"/>
        <v>October</v>
      </c>
      <c r="L1528" s="13">
        <f t="shared" si="72"/>
        <v>2019</v>
      </c>
    </row>
    <row r="1529" ht="28.8" spans="1:12">
      <c r="A1529" s="27" t="s">
        <v>74</v>
      </c>
      <c r="B1529" s="21" t="str">
        <f t="shared" si="70"/>
        <v>Cash/Money Market Fund</v>
      </c>
      <c r="C1529" s="18">
        <v>7573301.22</v>
      </c>
      <c r="D1529" s="18">
        <v>8407646398.68</v>
      </c>
      <c r="E1529" s="18">
        <v>8412528389</v>
      </c>
      <c r="F1529" s="18">
        <v>0.2049</v>
      </c>
      <c r="G1529" s="18">
        <f>IF(D1529=0,"",C1529/D1529)</f>
        <v>0.000900763526542815</v>
      </c>
      <c r="H1529" s="18">
        <f>IF(MOD(ROW()-2,12)=0,"",(D1529/E1529)/(D1528/E1528)-1)</f>
        <v>0.00025298335475199</v>
      </c>
      <c r="I1529" t="str">
        <f ca="1" t="array" ref="I1529">IF(MOD(ROW()-1,12)=0,IFERROR(PRODUCT(1+OFFSET(G1529,-11,0,12,1))-1,""),"")</f>
        <v/>
      </c>
      <c r="J1529" s="30">
        <v>43709</v>
      </c>
      <c r="K1529" s="13" t="str">
        <f t="shared" si="71"/>
        <v>September</v>
      </c>
      <c r="L1529" s="13">
        <f t="shared" si="72"/>
        <v>2019</v>
      </c>
    </row>
    <row r="1530" ht="28.8" spans="1:12">
      <c r="A1530" s="28" t="s">
        <v>74</v>
      </c>
      <c r="B1530" s="22" t="str">
        <f t="shared" si="70"/>
        <v>Cash/Money Market Fund</v>
      </c>
      <c r="C1530" s="16">
        <v>7759246.95</v>
      </c>
      <c r="D1530" s="16">
        <v>7663948875.72</v>
      </c>
      <c r="E1530" s="16">
        <v>7672115793</v>
      </c>
      <c r="F1530" s="16">
        <v>0.2049</v>
      </c>
      <c r="G1530" s="16">
        <f>IF(D1530=0,"",C1530/D1530)</f>
        <v>0.00101243459159571</v>
      </c>
      <c r="H1530" s="16">
        <f>IF(MOD(ROW()-2,12)=0,"",(D1530/E1530)/(D1529/E1529)-1)</f>
        <v>-0.000484450838168504</v>
      </c>
      <c r="I1530" t="str">
        <f ca="1" t="array" ref="I1530">IF(MOD(ROW()-1,12)=0,IFERROR(PRODUCT(1+OFFSET(G1530,-11,0,12,1))-1,""),"")</f>
        <v/>
      </c>
      <c r="J1530" s="29">
        <v>43678</v>
      </c>
      <c r="K1530" s="13" t="str">
        <f t="shared" si="71"/>
        <v>August</v>
      </c>
      <c r="L1530" s="13">
        <f t="shared" si="72"/>
        <v>2019</v>
      </c>
    </row>
    <row r="1531" ht="28.8" spans="1:12">
      <c r="A1531" s="27" t="s">
        <v>74</v>
      </c>
      <c r="B1531" s="21" t="str">
        <f t="shared" si="70"/>
        <v>Cash/Money Market Fund</v>
      </c>
      <c r="C1531" s="18">
        <v>6478582.42</v>
      </c>
      <c r="D1531" s="18">
        <v>7602282679.3</v>
      </c>
      <c r="E1531" s="18">
        <v>7604927424</v>
      </c>
      <c r="F1531" s="18">
        <v>0.2049</v>
      </c>
      <c r="G1531" s="18">
        <f>IF(D1531=0,"",C1531/D1531)</f>
        <v>0.000852189098103431</v>
      </c>
      <c r="H1531" s="18">
        <f>IF(MOD(ROW()-2,12)=0,"",(D1531/E1531)/(D1530/E1530)-1)</f>
        <v>0.000717489998279142</v>
      </c>
      <c r="I1531" t="str">
        <f ca="1" t="array" ref="I1531">IF(MOD(ROW()-1,12)=0,IFERROR(PRODUCT(1+OFFSET(G1531,-11,0,12,1))-1,""),"")</f>
        <v/>
      </c>
      <c r="J1531" s="30">
        <v>43647</v>
      </c>
      <c r="K1531" s="13" t="str">
        <f t="shared" si="71"/>
        <v>July</v>
      </c>
      <c r="L1531" s="13">
        <f t="shared" si="72"/>
        <v>2019</v>
      </c>
    </row>
    <row r="1532" ht="28.8" spans="1:12">
      <c r="A1532" s="28" t="s">
        <v>74</v>
      </c>
      <c r="B1532" s="22" t="str">
        <f t="shared" si="70"/>
        <v>Cash/Money Market Fund</v>
      </c>
      <c r="C1532" s="16">
        <v>5389684.63</v>
      </c>
      <c r="D1532" s="16">
        <v>5868436973.57</v>
      </c>
      <c r="E1532" s="16">
        <v>5870799373</v>
      </c>
      <c r="F1532" s="16">
        <v>0.2049</v>
      </c>
      <c r="G1532" s="16">
        <f>IF(D1532=0,"",C1532/D1532)</f>
        <v>0.000918419104486223</v>
      </c>
      <c r="H1532" s="16">
        <f>IF(MOD(ROW()-2,12)=0,"",(D1532/E1532)/(D1531/E1531)-1)</f>
        <v>-5.46500112162951e-5</v>
      </c>
      <c r="I1532" t="str">
        <f ca="1" t="array" ref="I1532">IF(MOD(ROW()-1,12)=0,IFERROR(PRODUCT(1+OFFSET(G1532,-11,0,12,1))-1,""),"")</f>
        <v/>
      </c>
      <c r="J1532" s="29">
        <v>43617</v>
      </c>
      <c r="K1532" s="13" t="str">
        <f t="shared" si="71"/>
        <v>June</v>
      </c>
      <c r="L1532" s="13">
        <f t="shared" si="72"/>
        <v>2019</v>
      </c>
    </row>
    <row r="1533" ht="28.8" spans="1:12">
      <c r="A1533" s="27" t="s">
        <v>74</v>
      </c>
      <c r="B1533" s="21" t="str">
        <f t="shared" si="70"/>
        <v>Cash/Money Market Fund</v>
      </c>
      <c r="C1533" s="18">
        <v>4086396</v>
      </c>
      <c r="D1533" s="18">
        <v>5421146365.08</v>
      </c>
      <c r="E1533" s="18">
        <v>5423407306</v>
      </c>
      <c r="F1533" s="18">
        <v>0.2049</v>
      </c>
      <c r="G1533" s="18">
        <f>IF(D1533=0,"",C1533/D1533)</f>
        <v>0.000753788170399214</v>
      </c>
      <c r="H1533" s="18">
        <f>IF(MOD(ROW()-2,12)=0,"",(D1533/E1533)/(D1532/E1532)-1)</f>
        <v>-1.44932701566791e-5</v>
      </c>
      <c r="I1533" t="str">
        <f ca="1" t="array" ref="I1533">IF(MOD(ROW()-1,12)=0,IFERROR(PRODUCT(1+OFFSET(G1533,-11,0,12,1))-1,""),"")</f>
        <v/>
      </c>
      <c r="J1533" s="30">
        <v>43586</v>
      </c>
      <c r="K1533" s="13" t="str">
        <f t="shared" si="71"/>
        <v>May</v>
      </c>
      <c r="L1533" s="13">
        <f t="shared" si="72"/>
        <v>2019</v>
      </c>
    </row>
    <row r="1534" ht="28.8" spans="1:12">
      <c r="A1534" s="28" t="s">
        <v>74</v>
      </c>
      <c r="B1534" s="22" t="str">
        <f t="shared" si="70"/>
        <v>Cash/Money Market Fund</v>
      </c>
      <c r="C1534" s="16">
        <v>2721346.81</v>
      </c>
      <c r="D1534" s="16">
        <v>3717307085.82</v>
      </c>
      <c r="E1534" s="16">
        <v>3717859000</v>
      </c>
      <c r="F1534" s="16">
        <v>0.2049</v>
      </c>
      <c r="G1534" s="16">
        <f>IF(D1534=0,"",C1534/D1534)</f>
        <v>0.000732074791555645</v>
      </c>
      <c r="H1534" s="16">
        <f>IF(MOD(ROW()-2,12)=0,"",(D1534/E1534)/(D1533/E1533)-1)</f>
        <v>0.000268548183016915</v>
      </c>
      <c r="I1534" t="str">
        <f ca="1" t="array" ref="I1534">IF(MOD(ROW()-1,12)=0,IFERROR(PRODUCT(1+OFFSET(G1534,-11,0,12,1))-1,""),"")</f>
        <v/>
      </c>
      <c r="J1534" s="29">
        <v>43556</v>
      </c>
      <c r="K1534" s="13" t="str">
        <f t="shared" si="71"/>
        <v>April</v>
      </c>
      <c r="L1534" s="13">
        <f t="shared" si="72"/>
        <v>2019</v>
      </c>
    </row>
    <row r="1535" ht="28.8" spans="1:12">
      <c r="A1535" s="27" t="s">
        <v>74</v>
      </c>
      <c r="B1535" s="21" t="str">
        <f t="shared" si="70"/>
        <v>Cash/Money Market Fund</v>
      </c>
      <c r="C1535" s="18">
        <v>1535564.83</v>
      </c>
      <c r="D1535" s="18">
        <v>1498809906.53</v>
      </c>
      <c r="E1535" s="18">
        <v>1498858000</v>
      </c>
      <c r="F1535" s="18">
        <v>0.2049</v>
      </c>
      <c r="G1535" s="18">
        <f>IF(D1535=0,"",C1535/D1535)</f>
        <v>0.00102452273854734</v>
      </c>
      <c r="H1535" s="18">
        <f>IF(MOD(ROW()-2,12)=0,"",(D1535/E1535)/(D1534/E1534)-1)</f>
        <v>0.000116379999644867</v>
      </c>
      <c r="I1535" t="str">
        <f ca="1" t="array" ref="I1535">IF(MOD(ROW()-1,12)=0,IFERROR(PRODUCT(1+OFFSET(G1535,-11,0,12,1))-1,""),"")</f>
        <v/>
      </c>
      <c r="J1535" s="30">
        <v>43525</v>
      </c>
      <c r="K1535" s="13" t="str">
        <f t="shared" si="71"/>
        <v>March</v>
      </c>
      <c r="L1535" s="13">
        <f t="shared" si="72"/>
        <v>2019</v>
      </c>
    </row>
    <row r="1536" ht="28.8" spans="1:12">
      <c r="A1536" s="28" t="s">
        <v>74</v>
      </c>
      <c r="B1536" s="22" t="str">
        <f t="shared" si="70"/>
        <v>Cash/Money Market Fund</v>
      </c>
      <c r="C1536" s="16">
        <v>3086721.94</v>
      </c>
      <c r="D1536" s="16">
        <v>1335715584.54</v>
      </c>
      <c r="E1536" s="16">
        <v>1326238000</v>
      </c>
      <c r="F1536" s="16">
        <v>0.2049</v>
      </c>
      <c r="G1536" s="16">
        <f>IF(D1536=0,"",C1536/D1536)</f>
        <v>0.00231091257429853</v>
      </c>
      <c r="H1536" s="16">
        <f>IF(MOD(ROW()-2,12)=0,"",(D1536/E1536)/(D1535/E1535)-1)</f>
        <v>0.00717853407656954</v>
      </c>
      <c r="I1536" t="str">
        <f ca="1" t="array" ref="I1536">IF(MOD(ROW()-1,12)=0,IFERROR(PRODUCT(1+OFFSET(G1536,-11,0,12,1))-1,""),"")</f>
        <v/>
      </c>
      <c r="J1536" s="29">
        <v>43497</v>
      </c>
      <c r="K1536" s="13" t="str">
        <f t="shared" si="71"/>
        <v>February</v>
      </c>
      <c r="L1536" s="13">
        <f t="shared" si="72"/>
        <v>2019</v>
      </c>
    </row>
    <row r="1537" ht="28.8" spans="1:12">
      <c r="A1537" s="27" t="s">
        <v>74</v>
      </c>
      <c r="B1537" s="21" t="str">
        <f t="shared" si="70"/>
        <v>Cash/Money Market Fund</v>
      </c>
      <c r="C1537" s="18">
        <v>3088921.94</v>
      </c>
      <c r="D1537" s="18">
        <v>1335715623.48</v>
      </c>
      <c r="E1537" s="18">
        <v>1326238000</v>
      </c>
      <c r="F1537" s="18">
        <v>0.2049</v>
      </c>
      <c r="G1537" s="18">
        <f>IF(D1537=0,"",C1537/D1537)</f>
        <v>0.00231255956410264</v>
      </c>
      <c r="H1537" s="18">
        <f>IF(MOD(ROW()-2,12)=0,"",(D1537/E1537)/(D1536/E1536)-1)</f>
        <v>2.91529127505186e-8</v>
      </c>
      <c r="I1537">
        <f ca="1" t="array" ref="I1537">IF(MOD(ROW()-1,12)=0,IFERROR(PRODUCT(1+OFFSET(G1537,-11,0,12,1))-1,""),"")</f>
        <v>0.0137585060216183</v>
      </c>
      <c r="J1537" s="30">
        <v>43466</v>
      </c>
      <c r="K1537" s="13" t="str">
        <f t="shared" si="71"/>
        <v>January</v>
      </c>
      <c r="L1537" s="13">
        <f t="shared" si="72"/>
        <v>2019</v>
      </c>
    </row>
    <row r="1538" spans="1:12">
      <c r="A1538" s="27" t="s">
        <v>75</v>
      </c>
      <c r="B1538" s="21" t="str">
        <f t="shared" ref="B1538:B1601" si="73">IF(OR(ISNUMBER(SEARCH("money market",A1538)),ISNUMBER(SEARCH("mmf",A1538)),ISNUMBER(SEARCH("cash fund",A1538))),"Cash/Money Market Fund",IF(OR(ISNUMBER(SEARCH("bond",A1538)),ISNUMBER(SEARCH("debt",A1538))),"Bond fund",IF(ISNUMBER(SEARCH("equity",A1538)),"Equity fund",IF(ISNUMBER(SEARCH("growth",A1538)),"Growth fund",IF(ISNUMBER(SEARCH("infrastructural",A1538)),"Infrastructure fund",IF(ISNUMBER(SEARCH("income",A1538)),"Income fund",IF(ISNUMBER(SEARCH("fixed income",A1538)),"Fixed Income fund",IF(OR(ISNUMBER(SEARCH("real estate",A1538)),ISNUMBER(SEARCH("riet",A1538))),"Real Estate fund","Ethical fund"))))))))</f>
        <v>Equity fund</v>
      </c>
      <c r="C1538" s="18">
        <v>931341.75</v>
      </c>
      <c r="D1538" s="18">
        <v>605885185.73</v>
      </c>
      <c r="E1538" s="18">
        <v>509754762</v>
      </c>
      <c r="F1538" s="18">
        <v>0.2049</v>
      </c>
      <c r="G1538" s="18">
        <f>IF(D1538=0,"",C1538/D1538)</f>
        <v>0.00153715880819544</v>
      </c>
      <c r="H1538" s="18" t="str">
        <f>IF(MOD(ROW()-2,12)=0,"",(D1538/E1538)/(D1537/E1537)-1)</f>
        <v/>
      </c>
      <c r="I1538" t="str">
        <f ca="1" t="array" ref="I1538">IF(MOD(ROW()-1,12)=0,IFERROR(PRODUCT(1+OFFSET(G1538,-11,0,12,1))-1,""),"")</f>
        <v/>
      </c>
      <c r="J1538" s="30">
        <v>43466</v>
      </c>
      <c r="K1538" s="13" t="str">
        <f t="shared" ref="K1538:K1601" si="74">TEXT(J1538,"mmmm")</f>
        <v>January</v>
      </c>
      <c r="L1538" s="13">
        <f t="shared" ref="L1538:L1601" si="75">YEAR(J1538)</f>
        <v>2019</v>
      </c>
    </row>
    <row r="1539" spans="1:12">
      <c r="A1539" s="28" t="s">
        <v>75</v>
      </c>
      <c r="B1539" s="22" t="str">
        <f t="shared" si="73"/>
        <v>Equity fund</v>
      </c>
      <c r="C1539" s="16">
        <v>1176147.54</v>
      </c>
      <c r="D1539" s="16">
        <v>638760255.83</v>
      </c>
      <c r="E1539" s="16">
        <v>520807746</v>
      </c>
      <c r="F1539" s="16">
        <v>0.2049</v>
      </c>
      <c r="G1539" s="16">
        <f>IF(D1539=0,"",C1539/D1539)</f>
        <v>0.00184129730875589</v>
      </c>
      <c r="H1539" s="16">
        <f>IF(MOD(ROW()-2,12)=0,"",(D1539/E1539)/(D1538/E1538)-1)</f>
        <v>0.03188526034832</v>
      </c>
      <c r="I1539" t="str">
        <f ca="1" t="array" ref="I1539">IF(MOD(ROW()-1,12)=0,IFERROR(PRODUCT(1+OFFSET(G1539,-11,0,12,1))-1,""),"")</f>
        <v/>
      </c>
      <c r="J1539" s="29">
        <v>43497</v>
      </c>
      <c r="K1539" s="13" t="str">
        <f t="shared" si="74"/>
        <v>February</v>
      </c>
      <c r="L1539" s="13">
        <f t="shared" si="75"/>
        <v>2019</v>
      </c>
    </row>
    <row r="1540" spans="1:12">
      <c r="A1540" s="27" t="s">
        <v>75</v>
      </c>
      <c r="B1540" s="21" t="str">
        <f t="shared" si="73"/>
        <v>Equity fund</v>
      </c>
      <c r="C1540" s="18">
        <v>9691960.97</v>
      </c>
      <c r="D1540" s="18">
        <v>626817448.24</v>
      </c>
      <c r="E1540" s="18">
        <v>520764280</v>
      </c>
      <c r="F1540" s="18">
        <v>0.2049</v>
      </c>
      <c r="G1540" s="18">
        <f>IF(D1540=0,"",C1540/D1540)</f>
        <v>0.0154621748281153</v>
      </c>
      <c r="H1540" s="18">
        <f>IF(MOD(ROW()-2,12)=0,"",(D1540/E1540)/(D1539/E1539)-1)</f>
        <v>-0.0186149493028409</v>
      </c>
      <c r="I1540" t="str">
        <f ca="1" t="array" ref="I1540">IF(MOD(ROW()-1,12)=0,IFERROR(PRODUCT(1+OFFSET(G1540,-11,0,12,1))-1,""),"")</f>
        <v/>
      </c>
      <c r="J1540" s="30">
        <v>43525</v>
      </c>
      <c r="K1540" s="13" t="str">
        <f t="shared" si="74"/>
        <v>March</v>
      </c>
      <c r="L1540" s="13">
        <f t="shared" si="75"/>
        <v>2019</v>
      </c>
    </row>
    <row r="1541" spans="1:12">
      <c r="A1541" s="28" t="s">
        <v>75</v>
      </c>
      <c r="B1541" s="22" t="str">
        <f t="shared" si="73"/>
        <v>Equity fund</v>
      </c>
      <c r="C1541" s="16">
        <v>906447.26</v>
      </c>
      <c r="D1541" s="16">
        <v>610682436.05</v>
      </c>
      <c r="E1541" s="16">
        <v>520392661</v>
      </c>
      <c r="F1541" s="16">
        <v>0.2049</v>
      </c>
      <c r="G1541" s="16">
        <f>IF(D1541=0,"",C1541/D1541)</f>
        <v>0.00148431853691922</v>
      </c>
      <c r="H1541" s="16">
        <f>IF(MOD(ROW()-2,12)=0,"",(D1541/E1541)/(D1540/E1540)-1)</f>
        <v>-0.0250454357332595</v>
      </c>
      <c r="I1541" t="str">
        <f ca="1" t="array" ref="I1541">IF(MOD(ROW()-1,12)=0,IFERROR(PRODUCT(1+OFFSET(G1541,-11,0,12,1))-1,""),"")</f>
        <v/>
      </c>
      <c r="J1541" s="29">
        <v>43556</v>
      </c>
      <c r="K1541" s="13" t="str">
        <f t="shared" si="74"/>
        <v>April</v>
      </c>
      <c r="L1541" s="13">
        <f t="shared" si="75"/>
        <v>2019</v>
      </c>
    </row>
    <row r="1542" spans="1:12">
      <c r="A1542" s="27" t="s">
        <v>75</v>
      </c>
      <c r="B1542" s="21" t="str">
        <f t="shared" si="73"/>
        <v>Equity fund</v>
      </c>
      <c r="C1542" s="18">
        <v>1440444.88</v>
      </c>
      <c r="D1542" s="18">
        <v>578310360.8</v>
      </c>
      <c r="E1542" s="18">
        <v>507035435</v>
      </c>
      <c r="F1542" s="18">
        <v>0.2049</v>
      </c>
      <c r="G1542" s="18">
        <f>IF(D1542=0,"",C1542/D1542)</f>
        <v>0.00249078172835668</v>
      </c>
      <c r="H1542" s="18">
        <f>IF(MOD(ROW()-2,12)=0,"",(D1542/E1542)/(D1541/E1541)-1)</f>
        <v>-0.0280623738772857</v>
      </c>
      <c r="I1542" t="str">
        <f ca="1" t="array" ref="I1542">IF(MOD(ROW()-1,12)=0,IFERROR(PRODUCT(1+OFFSET(G1542,-11,0,12,1))-1,""),"")</f>
        <v/>
      </c>
      <c r="J1542" s="30">
        <v>43586</v>
      </c>
      <c r="K1542" s="13" t="str">
        <f t="shared" si="74"/>
        <v>May</v>
      </c>
      <c r="L1542" s="13">
        <f t="shared" si="75"/>
        <v>2019</v>
      </c>
    </row>
    <row r="1543" spans="1:12">
      <c r="A1543" s="28" t="s">
        <v>75</v>
      </c>
      <c r="B1543" s="22" t="str">
        <f t="shared" si="73"/>
        <v>Equity fund</v>
      </c>
      <c r="C1543" s="16">
        <v>853699.53</v>
      </c>
      <c r="D1543" s="16">
        <v>574018896.8</v>
      </c>
      <c r="E1543" s="16">
        <v>506903890</v>
      </c>
      <c r="F1543" s="16">
        <v>0.2049</v>
      </c>
      <c r="G1543" s="16">
        <f>IF(D1543=0,"",C1543/D1543)</f>
        <v>0.00148723244959207</v>
      </c>
      <c r="H1543" s="16">
        <f>IF(MOD(ROW()-2,12)=0,"",(D1543/E1543)/(D1542/E1542)-1)</f>
        <v>-0.00716311254474222</v>
      </c>
      <c r="I1543" t="str">
        <f ca="1" t="array" ref="I1543">IF(MOD(ROW()-1,12)=0,IFERROR(PRODUCT(1+OFFSET(G1543,-11,0,12,1))-1,""),"")</f>
        <v/>
      </c>
      <c r="J1543" s="29">
        <v>43617</v>
      </c>
      <c r="K1543" s="13" t="str">
        <f t="shared" si="74"/>
        <v>June</v>
      </c>
      <c r="L1543" s="13">
        <f t="shared" si="75"/>
        <v>2019</v>
      </c>
    </row>
    <row r="1544" spans="1:12">
      <c r="A1544" s="27" t="s">
        <v>75</v>
      </c>
      <c r="B1544" s="21" t="str">
        <f t="shared" si="73"/>
        <v>Equity fund</v>
      </c>
      <c r="C1544" s="18">
        <v>850717.18</v>
      </c>
      <c r="D1544" s="18">
        <v>543712749.95</v>
      </c>
      <c r="E1544" s="18">
        <v>506579830</v>
      </c>
      <c r="F1544" s="18">
        <v>0.2049</v>
      </c>
      <c r="G1544" s="18">
        <f>IF(D1544=0,"",C1544/D1544)</f>
        <v>0.00156464452981511</v>
      </c>
      <c r="H1544" s="18">
        <f>IF(MOD(ROW()-2,12)=0,"",(D1544/E1544)/(D1543/E1543)-1)</f>
        <v>-0.0521904993431592</v>
      </c>
      <c r="I1544" t="str">
        <f ca="1" t="array" ref="I1544">IF(MOD(ROW()-1,12)=0,IFERROR(PRODUCT(1+OFFSET(G1544,-11,0,12,1))-1,""),"")</f>
        <v/>
      </c>
      <c r="J1544" s="30">
        <v>43647</v>
      </c>
      <c r="K1544" s="13" t="str">
        <f t="shared" si="74"/>
        <v>July</v>
      </c>
      <c r="L1544" s="13">
        <f t="shared" si="75"/>
        <v>2019</v>
      </c>
    </row>
    <row r="1545" spans="1:12">
      <c r="A1545" s="28" t="s">
        <v>75</v>
      </c>
      <c r="B1545" s="22" t="str">
        <f t="shared" si="73"/>
        <v>Equity fund</v>
      </c>
      <c r="C1545" s="16">
        <v>784565.62</v>
      </c>
      <c r="D1545" s="16">
        <v>530762129.52</v>
      </c>
      <c r="E1545" s="16">
        <v>505885651</v>
      </c>
      <c r="F1545" s="16">
        <v>0.2049</v>
      </c>
      <c r="G1545" s="16">
        <f>IF(D1545=0,"",C1545/D1545)</f>
        <v>0.00147818688705151</v>
      </c>
      <c r="H1545" s="16">
        <f>IF(MOD(ROW()-2,12)=0,"",(D1545/E1545)/(D1544/E1544)-1)</f>
        <v>-0.0224793437234125</v>
      </c>
      <c r="I1545" t="str">
        <f ca="1" t="array" ref="I1545">IF(MOD(ROW()-1,12)=0,IFERROR(PRODUCT(1+OFFSET(G1545,-11,0,12,1))-1,""),"")</f>
        <v/>
      </c>
      <c r="J1545" s="29">
        <v>43678</v>
      </c>
      <c r="K1545" s="13" t="str">
        <f t="shared" si="74"/>
        <v>August</v>
      </c>
      <c r="L1545" s="13">
        <f t="shared" si="75"/>
        <v>2019</v>
      </c>
    </row>
    <row r="1546" spans="1:12">
      <c r="A1546" s="27" t="s">
        <v>75</v>
      </c>
      <c r="B1546" s="21" t="str">
        <f t="shared" si="73"/>
        <v>Equity fund</v>
      </c>
      <c r="C1546" s="18">
        <v>802766.02</v>
      </c>
      <c r="D1546" s="18">
        <v>543993815.17</v>
      </c>
      <c r="E1546" s="18">
        <v>505127861</v>
      </c>
      <c r="F1546" s="18">
        <v>0.2049</v>
      </c>
      <c r="G1546" s="18">
        <f>IF(D1546=0,"",C1546/D1546)</f>
        <v>0.0014756896082525</v>
      </c>
      <c r="H1546" s="18">
        <f>IF(MOD(ROW()-2,12)=0,"",(D1546/E1546)/(D1545/E1545)-1)</f>
        <v>0.0264671900205025</v>
      </c>
      <c r="I1546" t="str">
        <f ca="1" t="array" ref="I1546">IF(MOD(ROW()-1,12)=0,IFERROR(PRODUCT(1+OFFSET(G1546,-11,0,12,1))-1,""),"")</f>
        <v/>
      </c>
      <c r="J1546" s="30">
        <v>43709</v>
      </c>
      <c r="K1546" s="13" t="str">
        <f t="shared" si="74"/>
        <v>September</v>
      </c>
      <c r="L1546" s="13">
        <f t="shared" si="75"/>
        <v>2019</v>
      </c>
    </row>
    <row r="1547" spans="1:12">
      <c r="A1547" s="28" t="s">
        <v>75</v>
      </c>
      <c r="B1547" s="22" t="str">
        <f t="shared" si="73"/>
        <v>Equity fund</v>
      </c>
      <c r="C1547" s="16">
        <v>734727.12</v>
      </c>
      <c r="D1547" s="16">
        <v>524328514.55</v>
      </c>
      <c r="E1547" s="16">
        <v>505051.756</v>
      </c>
      <c r="F1547" s="16">
        <v>0.2049</v>
      </c>
      <c r="G1547" s="16">
        <f>IF(D1547=0,"",C1547/D1547)</f>
        <v>0.00140127248397042</v>
      </c>
      <c r="H1547" s="16">
        <f>IF(MOD(ROW()-2,12)=0,"",(D1547/E1547)/(D1546/E1546)-1)</f>
        <v>962.995379530539</v>
      </c>
      <c r="I1547" t="str">
        <f ca="1" t="array" ref="I1547">IF(MOD(ROW()-1,12)=0,IFERROR(PRODUCT(1+OFFSET(G1547,-11,0,12,1))-1,""),"")</f>
        <v/>
      </c>
      <c r="J1547" s="29">
        <v>43739</v>
      </c>
      <c r="K1547" s="13" t="str">
        <f t="shared" si="74"/>
        <v>October</v>
      </c>
      <c r="L1547" s="13">
        <f t="shared" si="75"/>
        <v>2019</v>
      </c>
    </row>
    <row r="1548" spans="1:12">
      <c r="A1548" s="27" t="s">
        <v>75</v>
      </c>
      <c r="B1548" s="21" t="str">
        <f t="shared" si="73"/>
        <v>Equity fund</v>
      </c>
      <c r="C1548" s="18">
        <v>730998.7</v>
      </c>
      <c r="D1548" s="18">
        <v>553328636.73</v>
      </c>
      <c r="E1548" s="18">
        <v>505012064</v>
      </c>
      <c r="F1548" s="18">
        <v>0.2049</v>
      </c>
      <c r="G1548" s="18">
        <f>IF(D1548=0,"",C1548/D1548)</f>
        <v>0.00132109320117602</v>
      </c>
      <c r="H1548" s="18">
        <f>IF(MOD(ROW()-2,12)=0,"",(D1548/E1548)/(D1547/E1547)-1)</f>
        <v>-0.998944607987416</v>
      </c>
      <c r="I1548" t="str">
        <f ca="1" t="array" ref="I1548">IF(MOD(ROW()-1,12)=0,IFERROR(PRODUCT(1+OFFSET(G1548,-11,0,12,1))-1,""),"")</f>
        <v/>
      </c>
      <c r="J1548" s="30">
        <v>43770</v>
      </c>
      <c r="K1548" s="13" t="str">
        <f t="shared" si="74"/>
        <v>November</v>
      </c>
      <c r="L1548" s="13">
        <f t="shared" si="75"/>
        <v>2019</v>
      </c>
    </row>
    <row r="1549" spans="1:12">
      <c r="A1549" s="28" t="s">
        <v>75</v>
      </c>
      <c r="B1549" s="22" t="str">
        <f t="shared" si="73"/>
        <v>Equity fund</v>
      </c>
      <c r="C1549" s="16">
        <v>776681.1</v>
      </c>
      <c r="D1549" s="16">
        <v>571565114.46</v>
      </c>
      <c r="E1549" s="16">
        <v>503324499</v>
      </c>
      <c r="F1549" s="16">
        <v>0.2049</v>
      </c>
      <c r="G1549" s="16">
        <f>IF(D1549=0,"",C1549/D1549)</f>
        <v>0.00135886722326255</v>
      </c>
      <c r="H1549" s="16">
        <f>IF(MOD(ROW()-2,12)=0,"",(D1549/E1549)/(D1548/E1548)-1)</f>
        <v>0.0364211086364028</v>
      </c>
      <c r="I1549">
        <f ca="1" t="array" ref="I1549">IF(MOD(ROW()-1,12)=0,IFERROR(PRODUCT(1+OFFSET(G1549,-11,0,12,1))-1,""),"")</f>
        <v>0.0333128950028916</v>
      </c>
      <c r="J1549" s="29">
        <v>43800</v>
      </c>
      <c r="K1549" s="13" t="str">
        <f t="shared" si="74"/>
        <v>December</v>
      </c>
      <c r="L1549" s="13">
        <f t="shared" si="75"/>
        <v>2019</v>
      </c>
    </row>
    <row r="1550" spans="1:12">
      <c r="A1550" s="26" t="s">
        <v>75</v>
      </c>
      <c r="B1550" s="17" t="str">
        <f t="shared" si="73"/>
        <v>Equity fund</v>
      </c>
      <c r="C1550" s="20">
        <v>836138.04</v>
      </c>
      <c r="D1550" s="18">
        <v>592408584.58</v>
      </c>
      <c r="E1550" s="18">
        <v>502235991</v>
      </c>
      <c r="F1550" s="18">
        <v>-0.1028</v>
      </c>
      <c r="G1550" s="17">
        <f>IF(D1550=0,"",C1550/D1550)</f>
        <v>0.00141142120786922</v>
      </c>
      <c r="H1550" s="17" t="str">
        <f>IF(MOD(ROW()-2,12)=0,"",(D1550/E1550)/(D1549/E1549)-1)</f>
        <v/>
      </c>
      <c r="I1550" s="13" t="str">
        <f ca="1" t="array" ref="I1550">IF(MOD(ROW()-1,12)=0,IFERROR(PRODUCT(1+OFFSET(G1550,-11,0,12,1))-1,""),"")</f>
        <v/>
      </c>
      <c r="J1550" s="30">
        <v>43861</v>
      </c>
      <c r="K1550" s="13" t="str">
        <f t="shared" si="74"/>
        <v>January</v>
      </c>
      <c r="L1550" s="13">
        <f t="shared" si="75"/>
        <v>2020</v>
      </c>
    </row>
    <row r="1551" spans="1:12">
      <c r="A1551" s="25" t="s">
        <v>75</v>
      </c>
      <c r="B1551" s="15" t="str">
        <f t="shared" si="73"/>
        <v>Equity fund</v>
      </c>
      <c r="C1551" s="19">
        <v>764854.58</v>
      </c>
      <c r="D1551" s="16">
        <v>542897976.35</v>
      </c>
      <c r="E1551" s="16">
        <v>501666320</v>
      </c>
      <c r="F1551" s="16">
        <v>-0.1028</v>
      </c>
      <c r="G1551" s="15">
        <f>IF(D1551=0,"",C1551/D1551)</f>
        <v>0.00140883667524837</v>
      </c>
      <c r="H1551" s="15">
        <f>IF(MOD(ROW()-2,12)=0,"",(D1551/E1551)/(D1550/E1550)-1)</f>
        <v>-0.082534449334707</v>
      </c>
      <c r="I1551" s="13" t="str">
        <f ca="1" t="array" ref="I1551">IF(MOD(ROW()-1,12)=0,IFERROR(PRODUCT(1+OFFSET(G1551,-11,0,12,1))-1,""),"")</f>
        <v/>
      </c>
      <c r="J1551" s="29">
        <v>43889</v>
      </c>
      <c r="K1551" s="13" t="str">
        <f t="shared" si="74"/>
        <v>February</v>
      </c>
      <c r="L1551" s="13">
        <f t="shared" si="75"/>
        <v>2020</v>
      </c>
    </row>
    <row r="1552" spans="1:12">
      <c r="A1552" s="26" t="s">
        <v>75</v>
      </c>
      <c r="B1552" s="17" t="str">
        <f t="shared" si="73"/>
        <v>Equity fund</v>
      </c>
      <c r="C1552" s="20">
        <v>709095.89</v>
      </c>
      <c r="D1552" s="18">
        <v>471198677.65</v>
      </c>
      <c r="E1552" s="18">
        <v>499269650</v>
      </c>
      <c r="F1552" s="18">
        <v>-0.1028</v>
      </c>
      <c r="G1552" s="17">
        <f>IF(D1552=0,"",C1552/D1552)</f>
        <v>0.00150487665529212</v>
      </c>
      <c r="H1552" s="17">
        <f>IF(MOD(ROW()-2,12)=0,"",(D1552/E1552)/(D1551/E1551)-1)</f>
        <v>-0.127901341079893</v>
      </c>
      <c r="I1552" s="13" t="str">
        <f ca="1" t="array" ref="I1552">IF(MOD(ROW()-1,12)=0,IFERROR(PRODUCT(1+OFFSET(G1552,-11,0,12,1))-1,""),"")</f>
        <v/>
      </c>
      <c r="J1552" s="30">
        <v>43921</v>
      </c>
      <c r="K1552" s="13" t="str">
        <f t="shared" si="74"/>
        <v>March</v>
      </c>
      <c r="L1552" s="13">
        <f t="shared" si="75"/>
        <v>2020</v>
      </c>
    </row>
    <row r="1553" spans="1:12">
      <c r="A1553" s="25" t="s">
        <v>75</v>
      </c>
      <c r="B1553" s="15" t="str">
        <f t="shared" si="73"/>
        <v>Equity fund</v>
      </c>
      <c r="C1553" s="19">
        <v>672486.09</v>
      </c>
      <c r="D1553" s="16">
        <v>508077359.74</v>
      </c>
      <c r="E1553" s="16">
        <v>499289542</v>
      </c>
      <c r="F1553" s="16">
        <v>-0.1028</v>
      </c>
      <c r="G1553" s="15">
        <f>IF(D1553=0,"",C1553/D1553)</f>
        <v>0.00132358995556136</v>
      </c>
      <c r="H1553" s="15">
        <f>IF(MOD(ROW()-2,12)=0,"",(D1553/E1553)/(D1552/E1552)-1)</f>
        <v>0.0782227152287496</v>
      </c>
      <c r="I1553" s="13" t="str">
        <f ca="1" t="array" ref="I1553">IF(MOD(ROW()-1,12)=0,IFERROR(PRODUCT(1+OFFSET(G1553,-11,0,12,1))-1,""),"")</f>
        <v/>
      </c>
      <c r="J1553" s="29">
        <v>43951</v>
      </c>
      <c r="K1553" s="13" t="str">
        <f t="shared" si="74"/>
        <v>April</v>
      </c>
      <c r="L1553" s="13">
        <f t="shared" si="75"/>
        <v>2020</v>
      </c>
    </row>
    <row r="1554" spans="1:12">
      <c r="A1554" s="26" t="s">
        <v>75</v>
      </c>
      <c r="B1554" s="17" t="str">
        <f t="shared" si="73"/>
        <v>Equity fund</v>
      </c>
      <c r="C1554" s="20">
        <v>703021.72</v>
      </c>
      <c r="D1554" s="18">
        <v>554314257.53</v>
      </c>
      <c r="E1554" s="18">
        <v>499790073</v>
      </c>
      <c r="F1554" s="18">
        <v>-0.1028</v>
      </c>
      <c r="G1554" s="17">
        <f>IF(D1554=0,"",C1554/D1554)</f>
        <v>0.00126827284423936</v>
      </c>
      <c r="H1554" s="17">
        <f>IF(MOD(ROW()-2,12)=0,"",(D1554/E1554)/(D1553/E1553)-1)</f>
        <v>0.089911035984813</v>
      </c>
      <c r="I1554" s="13" t="str">
        <f ca="1" t="array" ref="I1554">IF(MOD(ROW()-1,12)=0,IFERROR(PRODUCT(1+OFFSET(G1554,-11,0,12,1))-1,""),"")</f>
        <v/>
      </c>
      <c r="J1554" s="30">
        <v>43982</v>
      </c>
      <c r="K1554" s="13" t="str">
        <f t="shared" si="74"/>
        <v>May</v>
      </c>
      <c r="L1554" s="13">
        <f t="shared" si="75"/>
        <v>2020</v>
      </c>
    </row>
    <row r="1555" spans="1:12">
      <c r="A1555" s="25" t="s">
        <v>75</v>
      </c>
      <c r="B1555" s="15" t="str">
        <f t="shared" si="73"/>
        <v>Equity fund</v>
      </c>
      <c r="C1555" s="19">
        <v>756130.64</v>
      </c>
      <c r="D1555" s="16">
        <v>554894863.97</v>
      </c>
      <c r="E1555" s="16">
        <v>500009147</v>
      </c>
      <c r="F1555" s="16">
        <v>-0.1028</v>
      </c>
      <c r="G1555" s="15">
        <f>IF(D1555=0,"",C1555/D1555)</f>
        <v>0.00136265568325909</v>
      </c>
      <c r="H1555" s="15">
        <f>IF(MOD(ROW()-2,12)=0,"",(D1555/E1555)/(D1554/E1554)-1)</f>
        <v>0.000608833000818265</v>
      </c>
      <c r="I1555" s="13" t="str">
        <f ca="1" t="array" ref="I1555">IF(MOD(ROW()-1,12)=0,IFERROR(PRODUCT(1+OFFSET(G1555,-11,0,12,1))-1,""),"")</f>
        <v/>
      </c>
      <c r="J1555" s="29">
        <v>44012</v>
      </c>
      <c r="K1555" s="13" t="str">
        <f t="shared" si="74"/>
        <v>June</v>
      </c>
      <c r="L1555" s="13">
        <f t="shared" si="75"/>
        <v>2020</v>
      </c>
    </row>
    <row r="1556" spans="1:12">
      <c r="A1556" s="26" t="s">
        <v>75</v>
      </c>
      <c r="B1556" s="17" t="str">
        <f t="shared" si="73"/>
        <v>Equity fund</v>
      </c>
      <c r="C1556" s="20">
        <v>726700.72</v>
      </c>
      <c r="D1556" s="18">
        <v>551970964.85</v>
      </c>
      <c r="E1556" s="18">
        <v>498454031</v>
      </c>
      <c r="F1556" s="18">
        <v>-0.1028</v>
      </c>
      <c r="G1556" s="17">
        <f>IF(D1556=0,"",C1556/D1556)</f>
        <v>0.00131655606232383</v>
      </c>
      <c r="H1556" s="17">
        <f>IF(MOD(ROW()-2,12)=0,"",(D1556/E1556)/(D1555/E1555)-1)</f>
        <v>-0.00216584594360769</v>
      </c>
      <c r="I1556" s="13" t="str">
        <f ca="1" t="array" ref="I1556">IF(MOD(ROW()-1,12)=0,IFERROR(PRODUCT(1+OFFSET(G1556,-11,0,12,1))-1,""),"")</f>
        <v/>
      </c>
      <c r="J1556" s="30">
        <v>44043</v>
      </c>
      <c r="K1556" s="13" t="str">
        <f t="shared" si="74"/>
        <v>July</v>
      </c>
      <c r="L1556" s="13">
        <f t="shared" si="75"/>
        <v>2020</v>
      </c>
    </row>
    <row r="1557" spans="1:12">
      <c r="A1557" s="25" t="s">
        <v>75</v>
      </c>
      <c r="B1557" s="15" t="str">
        <f t="shared" si="73"/>
        <v>Equity fund</v>
      </c>
      <c r="C1557" s="19">
        <v>806716.3</v>
      </c>
      <c r="D1557" s="16">
        <v>572009541.08</v>
      </c>
      <c r="E1557" s="16">
        <v>498359579</v>
      </c>
      <c r="F1557" s="16">
        <v>-0.1028</v>
      </c>
      <c r="G1557" s="15">
        <f>IF(D1557=0,"",C1557/D1557)</f>
        <v>0.00141031965739043</v>
      </c>
      <c r="H1557" s="15">
        <f>IF(MOD(ROW()-2,12)=0,"",(D1557/E1557)/(D1556/E1556)-1)</f>
        <v>0.0365000843907957</v>
      </c>
      <c r="I1557" s="13" t="str">
        <f ca="1" t="array" ref="I1557">IF(MOD(ROW()-1,12)=0,IFERROR(PRODUCT(1+OFFSET(G1557,-11,0,12,1))-1,""),"")</f>
        <v/>
      </c>
      <c r="J1557" s="29">
        <v>44074</v>
      </c>
      <c r="K1557" s="13" t="str">
        <f t="shared" si="74"/>
        <v>August</v>
      </c>
      <c r="L1557" s="13">
        <f t="shared" si="75"/>
        <v>2020</v>
      </c>
    </row>
    <row r="1558" spans="1:12">
      <c r="A1558" s="26" t="s">
        <v>75</v>
      </c>
      <c r="B1558" s="17" t="str">
        <f t="shared" si="73"/>
        <v>Equity fund</v>
      </c>
      <c r="C1558" s="20">
        <v>801862.65</v>
      </c>
      <c r="D1558" s="18">
        <v>606527588.2</v>
      </c>
      <c r="E1558" s="18">
        <v>497327805</v>
      </c>
      <c r="F1558" s="18">
        <v>-0.1028</v>
      </c>
      <c r="G1558" s="17">
        <f>IF(D1558=0,"",C1558/D1558)</f>
        <v>0.00132205470221016</v>
      </c>
      <c r="H1558" s="17">
        <f>IF(MOD(ROW()-2,12)=0,"",(D1558/E1558)/(D1557/E1557)-1)</f>
        <v>0.0625450596802459</v>
      </c>
      <c r="I1558" s="13" t="str">
        <f ca="1" t="array" ref="I1558">IF(MOD(ROW()-1,12)=0,IFERROR(PRODUCT(1+OFFSET(G1558,-11,0,12,1))-1,""),"")</f>
        <v/>
      </c>
      <c r="J1558" s="30">
        <v>44104</v>
      </c>
      <c r="K1558" s="13" t="str">
        <f t="shared" si="74"/>
        <v>September</v>
      </c>
      <c r="L1558" s="13">
        <f t="shared" si="75"/>
        <v>2020</v>
      </c>
    </row>
    <row r="1559" spans="1:12">
      <c r="A1559" s="25" t="s">
        <v>75</v>
      </c>
      <c r="B1559" s="15" t="str">
        <f t="shared" si="73"/>
        <v>Equity fund</v>
      </c>
      <c r="C1559" s="19">
        <v>886844.42</v>
      </c>
      <c r="D1559" s="16">
        <v>683042854.67</v>
      </c>
      <c r="E1559" s="16">
        <v>498688677</v>
      </c>
      <c r="F1559" s="16">
        <v>-0.1028</v>
      </c>
      <c r="G1559" s="15">
        <f>IF(D1559=0,"",C1559/D1559)</f>
        <v>0.00129837302877352</v>
      </c>
      <c r="H1559" s="15">
        <f>IF(MOD(ROW()-2,12)=0,"",(D1559/E1559)/(D1558/E1558)-1)</f>
        <v>0.123079826265772</v>
      </c>
      <c r="I1559" s="13" t="str">
        <f ca="1" t="array" ref="I1559">IF(MOD(ROW()-1,12)=0,IFERROR(PRODUCT(1+OFFSET(G1559,-11,0,12,1))-1,""),"")</f>
        <v/>
      </c>
      <c r="J1559" s="29">
        <v>44135</v>
      </c>
      <c r="K1559" s="13" t="str">
        <f t="shared" si="74"/>
        <v>October</v>
      </c>
      <c r="L1559" s="13">
        <f t="shared" si="75"/>
        <v>2020</v>
      </c>
    </row>
    <row r="1560" spans="1:12">
      <c r="A1560" s="26" t="s">
        <v>75</v>
      </c>
      <c r="B1560" s="17" t="str">
        <f t="shared" si="73"/>
        <v>Equity fund</v>
      </c>
      <c r="C1560" s="20">
        <v>996692.71</v>
      </c>
      <c r="D1560" s="18">
        <v>745598929.06</v>
      </c>
      <c r="E1560" s="18">
        <v>500379563</v>
      </c>
      <c r="F1560" s="18">
        <v>-0.1028</v>
      </c>
      <c r="G1560" s="17">
        <f>IF(D1560=0,"",C1560/D1560)</f>
        <v>0.00133676789377442</v>
      </c>
      <c r="H1560" s="17">
        <f>IF(MOD(ROW()-2,12)=0,"",(D1560/E1560)/(D1559/E1559)-1)</f>
        <v>0.0878957169977892</v>
      </c>
      <c r="I1560" s="13" t="str">
        <f ca="1" t="array" ref="I1560">IF(MOD(ROW()-1,12)=0,IFERROR(PRODUCT(1+OFFSET(G1560,-11,0,12,1))-1,""),"")</f>
        <v/>
      </c>
      <c r="J1560" s="30">
        <v>44165</v>
      </c>
      <c r="K1560" s="13" t="str">
        <f t="shared" si="74"/>
        <v>November</v>
      </c>
      <c r="L1560" s="13">
        <f t="shared" si="75"/>
        <v>2020</v>
      </c>
    </row>
    <row r="1561" spans="1:12">
      <c r="A1561" s="25" t="s">
        <v>75</v>
      </c>
      <c r="B1561" s="15" t="str">
        <f t="shared" si="73"/>
        <v>Equity fund</v>
      </c>
      <c r="C1561" s="19">
        <v>1055976.87</v>
      </c>
      <c r="D1561" s="16">
        <v>757416949.41</v>
      </c>
      <c r="E1561" s="16">
        <v>498798297</v>
      </c>
      <c r="F1561" s="16">
        <v>-0.1028</v>
      </c>
      <c r="G1561" s="15">
        <f>IF(D1561=0,"",C1561/D1561)</f>
        <v>0.00139418172622433</v>
      </c>
      <c r="H1561" s="15">
        <f>IF(MOD(ROW()-2,12)=0,"",(D1561/E1561)/(D1560/E1560)-1)</f>
        <v>0.0190707711838378</v>
      </c>
      <c r="I1561" s="13">
        <f ca="1" t="array" ref="I1561">IF(MOD(ROW()-1,12)=0,IFERROR(PRODUCT(1+OFFSET(G1561,-11,0,12,1))-1,""),"")</f>
        <v>0.0164810825771282</v>
      </c>
      <c r="J1561" s="29">
        <v>44196</v>
      </c>
      <c r="K1561" s="13" t="str">
        <f t="shared" si="74"/>
        <v>December</v>
      </c>
      <c r="L1561" s="13">
        <f t="shared" si="75"/>
        <v>2020</v>
      </c>
    </row>
    <row r="1562" spans="1:12">
      <c r="A1562" s="27" t="s">
        <v>76</v>
      </c>
      <c r="B1562" s="21" t="str">
        <f t="shared" si="73"/>
        <v>Bond fund</v>
      </c>
      <c r="C1562" s="18">
        <v>2110637.39</v>
      </c>
      <c r="D1562" s="18">
        <v>1980751205.78</v>
      </c>
      <c r="E1562" s="18">
        <v>604513284</v>
      </c>
      <c r="F1562" s="18">
        <v>0.2049</v>
      </c>
      <c r="G1562" s="18">
        <f>IF(D1562=0,"",C1562/D1562)</f>
        <v>0.00106557420429228</v>
      </c>
      <c r="H1562" s="18" t="str">
        <f>IF(MOD(ROW()-2,12)=0,"",(D1562/E1562)/(D1561/E1561)-1)</f>
        <v/>
      </c>
      <c r="I1562" t="str">
        <f ca="1" t="array" ref="I1562">IF(MOD(ROW()-1,12)=0,IFERROR(PRODUCT(1+OFFSET(G1562,-11,0,12,1))-1,""),"")</f>
        <v/>
      </c>
      <c r="J1562" s="30">
        <v>43466</v>
      </c>
      <c r="K1562" s="13" t="str">
        <f t="shared" si="74"/>
        <v>January</v>
      </c>
      <c r="L1562" s="13">
        <f t="shared" si="75"/>
        <v>2019</v>
      </c>
    </row>
    <row r="1563" spans="1:12">
      <c r="A1563" s="28" t="s">
        <v>76</v>
      </c>
      <c r="B1563" s="22" t="str">
        <f t="shared" si="73"/>
        <v>Bond fund</v>
      </c>
      <c r="C1563" s="16">
        <v>2773665.26</v>
      </c>
      <c r="D1563" s="16">
        <v>1966671922.14</v>
      </c>
      <c r="E1563" s="16">
        <v>594834352</v>
      </c>
      <c r="F1563" s="16">
        <v>0.2049</v>
      </c>
      <c r="G1563" s="16">
        <f>IF(D1563=0,"",C1563/D1563)</f>
        <v>0.00141033449899558</v>
      </c>
      <c r="H1563" s="16">
        <f>IF(MOD(ROW()-2,12)=0,"",(D1563/E1563)/(D1562/E1562)-1)</f>
        <v>0.00904793039928942</v>
      </c>
      <c r="I1563" t="str">
        <f ca="1" t="array" ref="I1563">IF(MOD(ROW()-1,12)=0,IFERROR(PRODUCT(1+OFFSET(G1563,-11,0,12,1))-1,""),"")</f>
        <v/>
      </c>
      <c r="J1563" s="29">
        <v>43497</v>
      </c>
      <c r="K1563" s="13" t="str">
        <f t="shared" si="74"/>
        <v>February</v>
      </c>
      <c r="L1563" s="13">
        <f t="shared" si="75"/>
        <v>2019</v>
      </c>
    </row>
    <row r="1564" spans="1:12">
      <c r="A1564" s="27" t="s">
        <v>76</v>
      </c>
      <c r="B1564" s="21" t="str">
        <f t="shared" si="73"/>
        <v>Bond fund</v>
      </c>
      <c r="C1564" s="18">
        <v>2096964.39</v>
      </c>
      <c r="D1564" s="18">
        <v>1913887344.37</v>
      </c>
      <c r="E1564" s="18">
        <v>575232674</v>
      </c>
      <c r="F1564" s="18">
        <v>0.2049</v>
      </c>
      <c r="G1564" s="18">
        <f>IF(D1564=0,"",C1564/D1564)</f>
        <v>0.00109565716925218</v>
      </c>
      <c r="H1564" s="18">
        <f>IF(MOD(ROW()-2,12)=0,"",(D1564/E1564)/(D1563/E1563)-1)</f>
        <v>0.00632195517754819</v>
      </c>
      <c r="I1564" t="str">
        <f ca="1" t="array" ref="I1564">IF(MOD(ROW()-1,12)=0,IFERROR(PRODUCT(1+OFFSET(G1564,-11,0,12,1))-1,""),"")</f>
        <v/>
      </c>
      <c r="J1564" s="30">
        <v>43525</v>
      </c>
      <c r="K1564" s="13" t="str">
        <f t="shared" si="74"/>
        <v>March</v>
      </c>
      <c r="L1564" s="13">
        <f t="shared" si="75"/>
        <v>2019</v>
      </c>
    </row>
    <row r="1565" spans="1:12">
      <c r="A1565" s="28" t="s">
        <v>76</v>
      </c>
      <c r="B1565" s="22" t="str">
        <f t="shared" si="73"/>
        <v>Bond fund</v>
      </c>
      <c r="C1565" s="16">
        <v>2001643.12</v>
      </c>
      <c r="D1565" s="16">
        <v>1929388681.89</v>
      </c>
      <c r="E1565" s="16">
        <v>571920815</v>
      </c>
      <c r="F1565" s="16">
        <v>0.2049</v>
      </c>
      <c r="G1565" s="16">
        <f>IF(D1565=0,"",C1565/D1565)</f>
        <v>0.00103744939461302</v>
      </c>
      <c r="H1565" s="16">
        <f>IF(MOD(ROW()-2,12)=0,"",(D1565/E1565)/(D1564/E1564)-1)</f>
        <v>0.013937065794303</v>
      </c>
      <c r="I1565" t="str">
        <f ca="1" t="array" ref="I1565">IF(MOD(ROW()-1,12)=0,IFERROR(PRODUCT(1+OFFSET(G1565,-11,0,12,1))-1,""),"")</f>
        <v/>
      </c>
      <c r="J1565" s="29">
        <v>43556</v>
      </c>
      <c r="K1565" s="13" t="str">
        <f t="shared" si="74"/>
        <v>April</v>
      </c>
      <c r="L1565" s="13">
        <f t="shared" si="75"/>
        <v>2019</v>
      </c>
    </row>
    <row r="1566" spans="1:12">
      <c r="A1566" s="27" t="s">
        <v>76</v>
      </c>
      <c r="B1566" s="21" t="str">
        <f t="shared" si="73"/>
        <v>Bond fund</v>
      </c>
      <c r="C1566" s="18">
        <v>1986105.29</v>
      </c>
      <c r="D1566" s="18">
        <v>1944310648.75</v>
      </c>
      <c r="E1566" s="18">
        <v>570497031</v>
      </c>
      <c r="F1566" s="18">
        <v>0.2049</v>
      </c>
      <c r="G1566" s="18">
        <f>IF(D1566=0,"",C1566/D1566)</f>
        <v>0.00102149586604222</v>
      </c>
      <c r="H1566" s="18">
        <f>IF(MOD(ROW()-2,12)=0,"",(D1566/E1566)/(D1565/E1565)-1)</f>
        <v>0.0102490309965664</v>
      </c>
      <c r="I1566" t="str">
        <f ca="1" t="array" ref="I1566">IF(MOD(ROW()-1,12)=0,IFERROR(PRODUCT(1+OFFSET(G1566,-11,0,12,1))-1,""),"")</f>
        <v/>
      </c>
      <c r="J1566" s="30">
        <v>43586</v>
      </c>
      <c r="K1566" s="13" t="str">
        <f t="shared" si="74"/>
        <v>May</v>
      </c>
      <c r="L1566" s="13">
        <f t="shared" si="75"/>
        <v>2019</v>
      </c>
    </row>
    <row r="1567" spans="1:12">
      <c r="A1567" s="28" t="s">
        <v>76</v>
      </c>
      <c r="B1567" s="22" t="str">
        <f t="shared" si="73"/>
        <v>Bond fund</v>
      </c>
      <c r="C1567" s="16">
        <v>2037142.42</v>
      </c>
      <c r="D1567" s="16">
        <v>1964247232.64</v>
      </c>
      <c r="E1567" s="16">
        <v>570686956</v>
      </c>
      <c r="F1567" s="16">
        <v>0.2049</v>
      </c>
      <c r="G1567" s="16">
        <f>IF(D1567=0,"",C1567/D1567)</f>
        <v>0.00103711100423037</v>
      </c>
      <c r="H1567" s="16">
        <f>IF(MOD(ROW()-2,12)=0,"",(D1567/E1567)/(D1566/E1566)-1)</f>
        <v>0.00991759270148629</v>
      </c>
      <c r="I1567" t="str">
        <f ca="1" t="array" ref="I1567">IF(MOD(ROW()-1,12)=0,IFERROR(PRODUCT(1+OFFSET(G1567,-11,0,12,1))-1,""),"")</f>
        <v/>
      </c>
      <c r="J1567" s="29">
        <v>43617</v>
      </c>
      <c r="K1567" s="13" t="str">
        <f t="shared" si="74"/>
        <v>June</v>
      </c>
      <c r="L1567" s="13">
        <f t="shared" si="75"/>
        <v>2019</v>
      </c>
    </row>
    <row r="1568" spans="1:12">
      <c r="A1568" s="27" t="s">
        <v>76</v>
      </c>
      <c r="B1568" s="21" t="str">
        <f t="shared" si="73"/>
        <v>Bond fund</v>
      </c>
      <c r="C1568" s="18">
        <v>2123672.28</v>
      </c>
      <c r="D1568" s="18">
        <v>1983033631.48</v>
      </c>
      <c r="E1568" s="18">
        <v>570112540</v>
      </c>
      <c r="F1568" s="18">
        <v>0.2049</v>
      </c>
      <c r="G1568" s="18">
        <f>IF(D1568=0,"",C1568/D1568)</f>
        <v>0.00107092095983014</v>
      </c>
      <c r="H1568" s="18">
        <f>IF(MOD(ROW()-2,12)=0,"",(D1568/E1568)/(D1567/E1567)-1)</f>
        <v>0.0105813570386868</v>
      </c>
      <c r="I1568" t="str">
        <f ca="1" t="array" ref="I1568">IF(MOD(ROW()-1,12)=0,IFERROR(PRODUCT(1+OFFSET(G1568,-11,0,12,1))-1,""),"")</f>
        <v/>
      </c>
      <c r="J1568" s="30">
        <v>43647</v>
      </c>
      <c r="K1568" s="13" t="str">
        <f t="shared" si="74"/>
        <v>July</v>
      </c>
      <c r="L1568" s="13">
        <f t="shared" si="75"/>
        <v>2019</v>
      </c>
    </row>
    <row r="1569" spans="1:12">
      <c r="A1569" s="28" t="s">
        <v>76</v>
      </c>
      <c r="B1569" s="22" t="str">
        <f t="shared" si="73"/>
        <v>Bond fund</v>
      </c>
      <c r="C1569" s="16">
        <v>2241258.24</v>
      </c>
      <c r="D1569" s="16">
        <v>2346956123.5</v>
      </c>
      <c r="E1569" s="16">
        <v>670567616</v>
      </c>
      <c r="F1569" s="16">
        <v>0.2049</v>
      </c>
      <c r="G1569" s="16">
        <f>IF(D1569=0,"",C1569/D1569)</f>
        <v>0.000954963843404804</v>
      </c>
      <c r="H1569" s="16">
        <f>IF(MOD(ROW()-2,12)=0,"",(D1569/E1569)/(D1568/E1568)-1)</f>
        <v>0.00621991466860261</v>
      </c>
      <c r="I1569" t="str">
        <f ca="1" t="array" ref="I1569">IF(MOD(ROW()-1,12)=0,IFERROR(PRODUCT(1+OFFSET(G1569,-11,0,12,1))-1,""),"")</f>
        <v/>
      </c>
      <c r="J1569" s="29">
        <v>43678</v>
      </c>
      <c r="K1569" s="13" t="str">
        <f t="shared" si="74"/>
        <v>August</v>
      </c>
      <c r="L1569" s="13">
        <f t="shared" si="75"/>
        <v>2019</v>
      </c>
    </row>
    <row r="1570" spans="1:12">
      <c r="A1570" s="27" t="s">
        <v>76</v>
      </c>
      <c r="B1570" s="21" t="str">
        <f t="shared" si="73"/>
        <v>Bond fund</v>
      </c>
      <c r="C1570" s="18">
        <v>2549242.07</v>
      </c>
      <c r="D1570" s="18">
        <v>2900443040.94</v>
      </c>
      <c r="E1570" s="18">
        <v>817836187</v>
      </c>
      <c r="F1570" s="18">
        <v>0.2049</v>
      </c>
      <c r="G1570" s="18">
        <f>IF(D1570=0,"",C1570/D1570)</f>
        <v>0.000878914715447686</v>
      </c>
      <c r="H1570" s="18">
        <f>IF(MOD(ROW()-2,12)=0,"",(D1570/E1570)/(D1569/E1569)-1)</f>
        <v>0.0132943561767787</v>
      </c>
      <c r="I1570" t="str">
        <f ca="1" t="array" ref="I1570">IF(MOD(ROW()-1,12)=0,IFERROR(PRODUCT(1+OFFSET(G1570,-11,0,12,1))-1,""),"")</f>
        <v/>
      </c>
      <c r="J1570" s="30">
        <v>43709</v>
      </c>
      <c r="K1570" s="13" t="str">
        <f t="shared" si="74"/>
        <v>September</v>
      </c>
      <c r="L1570" s="13">
        <f t="shared" si="75"/>
        <v>2019</v>
      </c>
    </row>
    <row r="1571" spans="1:12">
      <c r="A1571" s="28" t="s">
        <v>76</v>
      </c>
      <c r="B1571" s="22" t="str">
        <f t="shared" si="73"/>
        <v>Bond fund</v>
      </c>
      <c r="C1571" s="16">
        <v>3141952.91</v>
      </c>
      <c r="D1571" s="16">
        <v>2936372747.48</v>
      </c>
      <c r="E1571" s="16">
        <v>819445791</v>
      </c>
      <c r="F1571" s="16">
        <v>0.2049</v>
      </c>
      <c r="G1571" s="16">
        <f>IF(D1571=0,"",C1571/D1571)</f>
        <v>0.00107001160281726</v>
      </c>
      <c r="H1571" s="16">
        <f>IF(MOD(ROW()-2,12)=0,"",(D1571/E1571)/(D1570/E1570)-1)</f>
        <v>0.0103990696226191</v>
      </c>
      <c r="I1571" t="str">
        <f ca="1" t="array" ref="I1571">IF(MOD(ROW()-1,12)=0,IFERROR(PRODUCT(1+OFFSET(G1571,-11,0,12,1))-1,""),"")</f>
        <v/>
      </c>
      <c r="J1571" s="29">
        <v>43739</v>
      </c>
      <c r="K1571" s="13" t="str">
        <f t="shared" si="74"/>
        <v>October</v>
      </c>
      <c r="L1571" s="13">
        <f t="shared" si="75"/>
        <v>2019</v>
      </c>
    </row>
    <row r="1572" spans="1:12">
      <c r="A1572" s="27" t="s">
        <v>76</v>
      </c>
      <c r="B1572" s="21" t="str">
        <f t="shared" si="73"/>
        <v>Bond fund</v>
      </c>
      <c r="C1572" s="18">
        <v>3427806.81</v>
      </c>
      <c r="D1572" s="18">
        <v>3503341467.41</v>
      </c>
      <c r="E1572" s="18">
        <v>967271813</v>
      </c>
      <c r="F1572" s="18">
        <v>0.2049</v>
      </c>
      <c r="G1572" s="18">
        <f>IF(D1572=0,"",C1572/D1572)</f>
        <v>0.000978439253463397</v>
      </c>
      <c r="H1572" s="18">
        <f>IF(MOD(ROW()-2,12)=0,"",(D1572/E1572)/(D1571/E1571)-1)</f>
        <v>0.0107482114210491</v>
      </c>
      <c r="I1572" t="str">
        <f ca="1" t="array" ref="I1572">IF(MOD(ROW()-1,12)=0,IFERROR(PRODUCT(1+OFFSET(G1572,-11,0,12,1))-1,""),"")</f>
        <v/>
      </c>
      <c r="J1572" s="30">
        <v>43770</v>
      </c>
      <c r="K1572" s="13" t="str">
        <f t="shared" si="74"/>
        <v>November</v>
      </c>
      <c r="L1572" s="13">
        <f t="shared" si="75"/>
        <v>2019</v>
      </c>
    </row>
    <row r="1573" spans="1:12">
      <c r="A1573" s="28" t="s">
        <v>76</v>
      </c>
      <c r="B1573" s="22" t="str">
        <f t="shared" si="73"/>
        <v>Bond fund</v>
      </c>
      <c r="C1573" s="16">
        <v>4440016.57</v>
      </c>
      <c r="D1573" s="16">
        <v>5477293341.86</v>
      </c>
      <c r="E1573" s="16">
        <v>1498987922</v>
      </c>
      <c r="F1573" s="16">
        <v>0.2049</v>
      </c>
      <c r="G1573" s="16">
        <f>IF(D1573=0,"",C1573/D1573)</f>
        <v>0.00081062238096093</v>
      </c>
      <c r="H1573" s="16">
        <f>IF(MOD(ROW()-2,12)=0,"",(D1573/E1573)/(D1572/E1572)-1)</f>
        <v>0.00886703065019168</v>
      </c>
      <c r="I1573">
        <f ca="1" t="array" ref="I1573">IF(MOD(ROW()-1,12)=0,IFERROR(PRODUCT(1+OFFSET(G1573,-11,0,12,1))-1,""),"")</f>
        <v>0.0125024543921717</v>
      </c>
      <c r="J1573" s="29">
        <v>43800</v>
      </c>
      <c r="K1573" s="13" t="str">
        <f t="shared" si="74"/>
        <v>December</v>
      </c>
      <c r="L1573" s="13">
        <f t="shared" si="75"/>
        <v>2019</v>
      </c>
    </row>
    <row r="1574" spans="1:12">
      <c r="A1574" s="26" t="s">
        <v>76</v>
      </c>
      <c r="B1574" s="17" t="str">
        <f t="shared" si="73"/>
        <v>Bond fund</v>
      </c>
      <c r="C1574" s="20">
        <v>7457958.88</v>
      </c>
      <c r="D1574" s="18">
        <v>8642561518.07</v>
      </c>
      <c r="E1574" s="18">
        <v>2322545334</v>
      </c>
      <c r="F1574" s="18">
        <v>-0.1028</v>
      </c>
      <c r="G1574" s="17">
        <f>IF(D1574=0,"",C1574/D1574)</f>
        <v>0.000862933849461966</v>
      </c>
      <c r="H1574" s="17" t="str">
        <f>IF(MOD(ROW()-2,12)=0,"",(D1574/E1574)/(D1573/E1573)-1)</f>
        <v/>
      </c>
      <c r="I1574" s="13" t="str">
        <f ca="1" t="array" ref="I1574">IF(MOD(ROW()-1,12)=0,IFERROR(PRODUCT(1+OFFSET(G1574,-11,0,12,1))-1,""),"")</f>
        <v/>
      </c>
      <c r="J1574" s="30">
        <v>43861</v>
      </c>
      <c r="K1574" s="13" t="str">
        <f t="shared" si="74"/>
        <v>January</v>
      </c>
      <c r="L1574" s="13">
        <f t="shared" si="75"/>
        <v>2020</v>
      </c>
    </row>
    <row r="1575" spans="1:12">
      <c r="A1575" s="25" t="s">
        <v>76</v>
      </c>
      <c r="B1575" s="15" t="str">
        <f t="shared" si="73"/>
        <v>Bond fund</v>
      </c>
      <c r="C1575" s="19">
        <v>10587323.44</v>
      </c>
      <c r="D1575" s="16">
        <v>11089740268.71</v>
      </c>
      <c r="E1575" s="16">
        <v>2999557825</v>
      </c>
      <c r="F1575" s="16">
        <v>-0.1028</v>
      </c>
      <c r="G1575" s="15">
        <f>IF(D1575=0,"",C1575/D1575)</f>
        <v>0.000954695347543208</v>
      </c>
      <c r="H1575" s="15">
        <f>IF(MOD(ROW()-2,12)=0,"",(D1575/E1575)/(D1574/E1574)-1)</f>
        <v>-0.0064588565760989</v>
      </c>
      <c r="I1575" s="13" t="str">
        <f ca="1" t="array" ref="I1575">IF(MOD(ROW()-1,12)=0,IFERROR(PRODUCT(1+OFFSET(G1575,-11,0,12,1))-1,""),"")</f>
        <v/>
      </c>
      <c r="J1575" s="29">
        <v>43889</v>
      </c>
      <c r="K1575" s="13" t="str">
        <f t="shared" si="74"/>
        <v>February</v>
      </c>
      <c r="L1575" s="13">
        <f t="shared" si="75"/>
        <v>2020</v>
      </c>
    </row>
    <row r="1576" spans="1:12">
      <c r="A1576" s="26" t="s">
        <v>76</v>
      </c>
      <c r="B1576" s="17" t="str">
        <f t="shared" si="73"/>
        <v>Bond fund</v>
      </c>
      <c r="C1576" s="20">
        <v>12246673.77</v>
      </c>
      <c r="D1576" s="18">
        <v>10788509035.69</v>
      </c>
      <c r="E1576" s="18">
        <v>3676570316</v>
      </c>
      <c r="F1576" s="18">
        <v>-0.1028</v>
      </c>
      <c r="G1576" s="17">
        <f>IF(D1576=0,"",C1576/D1576)</f>
        <v>0.00113515905946653</v>
      </c>
      <c r="H1576" s="17">
        <f>IF(MOD(ROW()-2,12)=0,"",(D1576/E1576)/(D1575/E1575)-1)</f>
        <v>-0.206303587907419</v>
      </c>
      <c r="I1576" s="13" t="str">
        <f ca="1" t="array" ref="I1576">IF(MOD(ROW()-1,12)=0,IFERROR(PRODUCT(1+OFFSET(G1576,-11,0,12,1))-1,""),"")</f>
        <v/>
      </c>
      <c r="J1576" s="30">
        <v>43921</v>
      </c>
      <c r="K1576" s="13" t="str">
        <f t="shared" si="74"/>
        <v>March</v>
      </c>
      <c r="L1576" s="13">
        <f t="shared" si="75"/>
        <v>2020</v>
      </c>
    </row>
    <row r="1577" spans="1:12">
      <c r="A1577" s="25" t="s">
        <v>76</v>
      </c>
      <c r="B1577" s="15" t="str">
        <f t="shared" si="73"/>
        <v>Bond fund</v>
      </c>
      <c r="C1577" s="19">
        <v>14015228.74</v>
      </c>
      <c r="D1577" s="16">
        <v>15656541124.68</v>
      </c>
      <c r="E1577" s="16">
        <v>4963816117</v>
      </c>
      <c r="F1577" s="16">
        <v>-0.1028</v>
      </c>
      <c r="G1577" s="15">
        <f>IF(D1577=0,"",C1577/D1577)</f>
        <v>0.000895167625364408</v>
      </c>
      <c r="H1577" s="15">
        <f>IF(MOD(ROW()-2,12)=0,"",(D1577/E1577)/(D1576/E1576)-1)</f>
        <v>0.0748839672384023</v>
      </c>
      <c r="I1577" s="13" t="str">
        <f ca="1" t="array" ref="I1577">IF(MOD(ROW()-1,12)=0,IFERROR(PRODUCT(1+OFFSET(G1577,-11,0,12,1))-1,""),"")</f>
        <v/>
      </c>
      <c r="J1577" s="29">
        <v>43951</v>
      </c>
      <c r="K1577" s="13" t="str">
        <f t="shared" si="74"/>
        <v>April</v>
      </c>
      <c r="L1577" s="13">
        <f t="shared" si="75"/>
        <v>2020</v>
      </c>
    </row>
    <row r="1578" spans="1:12">
      <c r="A1578" s="26" t="s">
        <v>76</v>
      </c>
      <c r="B1578" s="17" t="str">
        <f t="shared" si="73"/>
        <v>Bond fund</v>
      </c>
      <c r="C1578" s="20">
        <v>16777616.25</v>
      </c>
      <c r="D1578" s="18">
        <v>16780989020.98</v>
      </c>
      <c r="E1578" s="18">
        <v>5243466271</v>
      </c>
      <c r="F1578" s="18">
        <v>-0.1028</v>
      </c>
      <c r="G1578" s="17">
        <f>IF(D1578=0,"",C1578/D1578)</f>
        <v>0.000999799012383848</v>
      </c>
      <c r="H1578" s="17">
        <f>IF(MOD(ROW()-2,12)=0,"",(D1578/E1578)/(D1577/E1577)-1)</f>
        <v>0.0146562533387038</v>
      </c>
      <c r="I1578" s="13" t="str">
        <f ca="1" t="array" ref="I1578">IF(MOD(ROW()-1,12)=0,IFERROR(PRODUCT(1+OFFSET(G1578,-11,0,12,1))-1,""),"")</f>
        <v/>
      </c>
      <c r="J1578" s="30">
        <v>43982</v>
      </c>
      <c r="K1578" s="13" t="str">
        <f t="shared" si="74"/>
        <v>May</v>
      </c>
      <c r="L1578" s="13">
        <f t="shared" si="75"/>
        <v>2020</v>
      </c>
    </row>
    <row r="1579" spans="1:12">
      <c r="A1579" s="25" t="s">
        <v>76</v>
      </c>
      <c r="B1579" s="15" t="str">
        <f t="shared" si="73"/>
        <v>Bond fund</v>
      </c>
      <c r="C1579" s="19">
        <v>18577304.46</v>
      </c>
      <c r="D1579" s="16">
        <v>16897427342.05</v>
      </c>
      <c r="E1579" s="16">
        <v>5251201322</v>
      </c>
      <c r="F1579" s="16">
        <v>-0.1028</v>
      </c>
      <c r="G1579" s="15">
        <f>IF(D1579=0,"",C1579/D1579)</f>
        <v>0.00109941614684559</v>
      </c>
      <c r="H1579" s="15">
        <f>IF(MOD(ROW()-2,12)=0,"",(D1579/E1579)/(D1578/E1578)-1)</f>
        <v>0.00545547758070497</v>
      </c>
      <c r="I1579" s="13" t="str">
        <f ca="1" t="array" ref="I1579">IF(MOD(ROW()-1,12)=0,IFERROR(PRODUCT(1+OFFSET(G1579,-11,0,12,1))-1,""),"")</f>
        <v/>
      </c>
      <c r="J1579" s="29">
        <v>44012</v>
      </c>
      <c r="K1579" s="13" t="str">
        <f t="shared" si="74"/>
        <v>June</v>
      </c>
      <c r="L1579" s="13">
        <f t="shared" si="75"/>
        <v>2020</v>
      </c>
    </row>
    <row r="1580" spans="1:12">
      <c r="A1580" s="26" t="s">
        <v>76</v>
      </c>
      <c r="B1580" s="17" t="str">
        <f t="shared" si="73"/>
        <v>Bond fund</v>
      </c>
      <c r="C1580" s="20">
        <v>17894004.78</v>
      </c>
      <c r="D1580" s="18">
        <v>16968343262.07</v>
      </c>
      <c r="E1580" s="18">
        <v>4470939389</v>
      </c>
      <c r="F1580" s="18">
        <v>-0.1028</v>
      </c>
      <c r="G1580" s="17">
        <f>IF(D1580=0,"",C1580/D1580)</f>
        <v>0.0010545522626242</v>
      </c>
      <c r="H1580" s="17">
        <f>IF(MOD(ROW()-2,12)=0,"",(D1580/E1580)/(D1579/E1579)-1)</f>
        <v>0.179447841397704</v>
      </c>
      <c r="I1580" s="13" t="str">
        <f ca="1" t="array" ref="I1580">IF(MOD(ROW()-1,12)=0,IFERROR(PRODUCT(1+OFFSET(G1580,-11,0,12,1))-1,""),"")</f>
        <v/>
      </c>
      <c r="J1580" s="30">
        <v>44043</v>
      </c>
      <c r="K1580" s="13" t="str">
        <f t="shared" si="74"/>
        <v>July</v>
      </c>
      <c r="L1580" s="13">
        <f t="shared" si="75"/>
        <v>2020</v>
      </c>
    </row>
    <row r="1581" spans="1:12">
      <c r="A1581" s="25" t="s">
        <v>76</v>
      </c>
      <c r="B1581" s="15" t="str">
        <f t="shared" si="73"/>
        <v>Bond fund</v>
      </c>
      <c r="C1581" s="19">
        <v>20025790.77</v>
      </c>
      <c r="D1581" s="16">
        <v>19382554878.25</v>
      </c>
      <c r="E1581" s="16">
        <v>5081945763</v>
      </c>
      <c r="F1581" s="16">
        <v>-0.1028</v>
      </c>
      <c r="G1581" s="15">
        <f>IF(D1581=0,"",C1581/D1581)</f>
        <v>0.00103318633151256</v>
      </c>
      <c r="H1581" s="15">
        <f>IF(MOD(ROW()-2,12)=0,"",(D1581/E1581)/(D1580/E1580)-1)</f>
        <v>0.00494047372206019</v>
      </c>
      <c r="I1581" s="13" t="str">
        <f ca="1" t="array" ref="I1581">IF(MOD(ROW()-1,12)=0,IFERROR(PRODUCT(1+OFFSET(G1581,-11,0,12,1))-1,""),"")</f>
        <v/>
      </c>
      <c r="J1581" s="29">
        <v>44074</v>
      </c>
      <c r="K1581" s="13" t="str">
        <f t="shared" si="74"/>
        <v>August</v>
      </c>
      <c r="L1581" s="13">
        <f t="shared" si="75"/>
        <v>2020</v>
      </c>
    </row>
    <row r="1582" spans="1:12">
      <c r="A1582" s="26" t="s">
        <v>76</v>
      </c>
      <c r="B1582" s="17" t="str">
        <f t="shared" si="73"/>
        <v>Bond fund</v>
      </c>
      <c r="C1582" s="20">
        <v>22474294.91</v>
      </c>
      <c r="D1582" s="18">
        <v>21785223743.91</v>
      </c>
      <c r="E1582" s="18">
        <v>5688262710</v>
      </c>
      <c r="F1582" s="18">
        <v>-0.1028</v>
      </c>
      <c r="G1582" s="17">
        <f>IF(D1582=0,"",C1582/D1582)</f>
        <v>0.00103163020835545</v>
      </c>
      <c r="H1582" s="17">
        <f>IF(MOD(ROW()-2,12)=0,"",(D1582/E1582)/(D1581/E1581)-1)</f>
        <v>0.00415645013109822</v>
      </c>
      <c r="I1582" s="13" t="str">
        <f ca="1" t="array" ref="I1582">IF(MOD(ROW()-1,12)=0,IFERROR(PRODUCT(1+OFFSET(G1582,-11,0,12,1))-1,""),"")</f>
        <v/>
      </c>
      <c r="J1582" s="30">
        <v>44104</v>
      </c>
      <c r="K1582" s="13" t="str">
        <f t="shared" si="74"/>
        <v>September</v>
      </c>
      <c r="L1582" s="13">
        <f t="shared" si="75"/>
        <v>2020</v>
      </c>
    </row>
    <row r="1583" spans="1:12">
      <c r="A1583" s="25" t="s">
        <v>76</v>
      </c>
      <c r="B1583" s="15" t="str">
        <f t="shared" si="73"/>
        <v>Bond fund</v>
      </c>
      <c r="C1583" s="19">
        <v>24436106.45</v>
      </c>
      <c r="D1583" s="16">
        <v>23964917125.23</v>
      </c>
      <c r="E1583" s="16">
        <v>6254230532</v>
      </c>
      <c r="F1583" s="16">
        <v>-0.1028</v>
      </c>
      <c r="G1583" s="15">
        <f>IF(D1583=0,"",C1583/D1583)</f>
        <v>0.00101966162963585</v>
      </c>
      <c r="H1583" s="15">
        <f>IF(MOD(ROW()-2,12)=0,"",(D1583/E1583)/(D1582/E1582)-1)</f>
        <v>0.000505930579435709</v>
      </c>
      <c r="I1583" s="13" t="str">
        <f ca="1" t="array" ref="I1583">IF(MOD(ROW()-1,12)=0,IFERROR(PRODUCT(1+OFFSET(G1583,-11,0,12,1))-1,""),"")</f>
        <v/>
      </c>
      <c r="J1583" s="29">
        <v>44135</v>
      </c>
      <c r="K1583" s="13" t="str">
        <f t="shared" si="74"/>
        <v>October</v>
      </c>
      <c r="L1583" s="13">
        <f t="shared" si="75"/>
        <v>2020</v>
      </c>
    </row>
    <row r="1584" spans="1:12">
      <c r="A1584" s="26" t="s">
        <v>76</v>
      </c>
      <c r="B1584" s="17" t="str">
        <f t="shared" si="73"/>
        <v>Bond fund</v>
      </c>
      <c r="C1584" s="20">
        <v>26437604.16</v>
      </c>
      <c r="D1584" s="18">
        <v>25888300972.2</v>
      </c>
      <c r="E1584" s="18">
        <v>6715772262</v>
      </c>
      <c r="F1584" s="18">
        <v>-0.1028</v>
      </c>
      <c r="G1584" s="17">
        <f>IF(D1584=0,"",C1584/D1584)</f>
        <v>0.00102121820154941</v>
      </c>
      <c r="H1584" s="17">
        <f>IF(MOD(ROW()-2,12)=0,"",(D1584/E1584)/(D1583/E1583)-1)</f>
        <v>0.00601751625325275</v>
      </c>
      <c r="I1584" s="13" t="str">
        <f ca="1" t="array" ref="I1584">IF(MOD(ROW()-1,12)=0,IFERROR(PRODUCT(1+OFFSET(G1584,-11,0,12,1))-1,""),"")</f>
        <v/>
      </c>
      <c r="J1584" s="30">
        <v>44165</v>
      </c>
      <c r="K1584" s="13" t="str">
        <f t="shared" si="74"/>
        <v>November</v>
      </c>
      <c r="L1584" s="13">
        <f t="shared" si="75"/>
        <v>2020</v>
      </c>
    </row>
    <row r="1585" spans="1:12">
      <c r="A1585" s="25" t="s">
        <v>76</v>
      </c>
      <c r="B1585" s="15" t="str">
        <f t="shared" si="73"/>
        <v>Bond fund</v>
      </c>
      <c r="C1585" s="19">
        <v>29465802.48</v>
      </c>
      <c r="D1585" s="16">
        <v>27371290153.45</v>
      </c>
      <c r="E1585" s="16">
        <v>7078241980</v>
      </c>
      <c r="F1585" s="16">
        <v>-0.1028</v>
      </c>
      <c r="G1585" s="15">
        <f>IF(D1585=0,"",C1585/D1585)</f>
        <v>0.00107652223606588</v>
      </c>
      <c r="H1585" s="15">
        <f>IF(MOD(ROW()-2,12)=0,"",(D1585/E1585)/(D1584/E1584)-1)</f>
        <v>0.0031416773675832</v>
      </c>
      <c r="I1585" s="13">
        <f ca="1" t="array" ref="I1585">IF(MOD(ROW()-1,12)=0,IFERROR(PRODUCT(1+OFFSET(G1585,-11,0,12,1))-1,""),"")</f>
        <v>0.0122521767605861</v>
      </c>
      <c r="J1585" s="29">
        <v>44196</v>
      </c>
      <c r="K1585" s="13" t="str">
        <f t="shared" si="74"/>
        <v>December</v>
      </c>
      <c r="L1585" s="13">
        <f t="shared" si="75"/>
        <v>2020</v>
      </c>
    </row>
    <row r="1586" spans="1:12">
      <c r="A1586" s="27" t="s">
        <v>77</v>
      </c>
      <c r="B1586" s="21" t="str">
        <f t="shared" si="73"/>
        <v>Income fund</v>
      </c>
      <c r="C1586" s="18">
        <v>8233782.21</v>
      </c>
      <c r="D1586" s="18">
        <v>447615089.92</v>
      </c>
      <c r="E1586" s="18">
        <v>2239942.2</v>
      </c>
      <c r="F1586" s="18">
        <v>0.2049</v>
      </c>
      <c r="G1586" s="18">
        <f>IF(D1586=0,"",C1586/D1586)</f>
        <v>0.0183947824714122</v>
      </c>
      <c r="H1586" s="18" t="str">
        <f>IF(MOD(ROW()-2,12)=0,"",(D1586/E1586)/(D1585/E1585)-1)</f>
        <v/>
      </c>
      <c r="I1586" t="str">
        <f ca="1" t="array" ref="I1586">IF(MOD(ROW()-1,12)=0,IFERROR(PRODUCT(1+OFFSET(G1586,-11,0,12,1))-1,""),"")</f>
        <v/>
      </c>
      <c r="J1586" s="30">
        <v>43466</v>
      </c>
      <c r="K1586" s="13" t="str">
        <f t="shared" si="74"/>
        <v>January</v>
      </c>
      <c r="L1586" s="13">
        <f t="shared" si="75"/>
        <v>2019</v>
      </c>
    </row>
    <row r="1587" spans="1:12">
      <c r="A1587" s="28" t="s">
        <v>77</v>
      </c>
      <c r="B1587" s="22" t="str">
        <f t="shared" si="73"/>
        <v>Income fund</v>
      </c>
      <c r="C1587" s="16">
        <v>4145000.59</v>
      </c>
      <c r="D1587" s="16">
        <v>363508609.83</v>
      </c>
      <c r="E1587" s="16">
        <v>2723534.32</v>
      </c>
      <c r="F1587" s="16">
        <v>0.2049</v>
      </c>
      <c r="G1587" s="16">
        <f>IF(D1587=0,"",C1587/D1587)</f>
        <v>0.0114027576731634</v>
      </c>
      <c r="H1587" s="16">
        <f>IF(MOD(ROW()-2,12)=0,"",(D1587/E1587)/(D1586/E1586)-1)</f>
        <v>-0.332096157026419</v>
      </c>
      <c r="I1587" t="str">
        <f ca="1" t="array" ref="I1587">IF(MOD(ROW()-1,12)=0,IFERROR(PRODUCT(1+OFFSET(G1587,-11,0,12,1))-1,""),"")</f>
        <v/>
      </c>
      <c r="J1587" s="29">
        <v>43497</v>
      </c>
      <c r="K1587" s="13" t="str">
        <f t="shared" si="74"/>
        <v>February</v>
      </c>
      <c r="L1587" s="13">
        <f t="shared" si="75"/>
        <v>2019</v>
      </c>
    </row>
    <row r="1588" spans="1:12">
      <c r="A1588" s="27" t="s">
        <v>77</v>
      </c>
      <c r="B1588" s="21" t="str">
        <f t="shared" si="73"/>
        <v>Income fund</v>
      </c>
      <c r="C1588" s="18">
        <v>4753623.66</v>
      </c>
      <c r="D1588" s="18">
        <v>369153495.91</v>
      </c>
      <c r="E1588" s="18">
        <v>2729590.21</v>
      </c>
      <c r="F1588" s="18">
        <v>0.2049</v>
      </c>
      <c r="G1588" s="18">
        <f>IF(D1588=0,"",C1588/D1588)</f>
        <v>0.0128770923549887</v>
      </c>
      <c r="H1588" s="18">
        <f>IF(MOD(ROW()-2,12)=0,"",(D1588/E1588)/(D1587/E1587)-1)</f>
        <v>0.0132758321034296</v>
      </c>
      <c r="I1588" t="str">
        <f ca="1" t="array" ref="I1588">IF(MOD(ROW()-1,12)=0,IFERROR(PRODUCT(1+OFFSET(G1588,-11,0,12,1))-1,""),"")</f>
        <v/>
      </c>
      <c r="J1588" s="30">
        <v>43525</v>
      </c>
      <c r="K1588" s="13" t="str">
        <f t="shared" si="74"/>
        <v>March</v>
      </c>
      <c r="L1588" s="13">
        <f t="shared" si="75"/>
        <v>2019</v>
      </c>
    </row>
    <row r="1589" spans="1:12">
      <c r="A1589" s="28" t="s">
        <v>77</v>
      </c>
      <c r="B1589" s="22" t="str">
        <f t="shared" si="73"/>
        <v>Income fund</v>
      </c>
      <c r="C1589" s="16">
        <v>5315729.88</v>
      </c>
      <c r="D1589" s="16">
        <v>402251650.63</v>
      </c>
      <c r="E1589" s="16">
        <v>2938894.67</v>
      </c>
      <c r="F1589" s="16">
        <v>0.2049</v>
      </c>
      <c r="G1589" s="16">
        <f>IF(D1589=0,"",C1589/D1589)</f>
        <v>0.0132149361517214</v>
      </c>
      <c r="H1589" s="16">
        <f>IF(MOD(ROW()-2,12)=0,"",(D1589/E1589)/(D1588/E1588)-1)</f>
        <v>0.0120553847324079</v>
      </c>
      <c r="I1589" t="str">
        <f ca="1" t="array" ref="I1589">IF(MOD(ROW()-1,12)=0,IFERROR(PRODUCT(1+OFFSET(G1589,-11,0,12,1))-1,""),"")</f>
        <v/>
      </c>
      <c r="J1589" s="29">
        <v>43556</v>
      </c>
      <c r="K1589" s="13" t="str">
        <f t="shared" si="74"/>
        <v>April</v>
      </c>
      <c r="L1589" s="13">
        <f t="shared" si="75"/>
        <v>2019</v>
      </c>
    </row>
    <row r="1590" spans="1:12">
      <c r="A1590" s="27" t="s">
        <v>77</v>
      </c>
      <c r="B1590" s="21" t="str">
        <f t="shared" si="73"/>
        <v>Income fund</v>
      </c>
      <c r="C1590" s="18">
        <v>5894863.82</v>
      </c>
      <c r="D1590" s="18">
        <v>375299268.69</v>
      </c>
      <c r="E1590" s="18">
        <v>2707700.98</v>
      </c>
      <c r="F1590" s="18">
        <v>0.2049</v>
      </c>
      <c r="G1590" s="18">
        <f>IF(D1590=0,"",C1590/D1590)</f>
        <v>0.0157071018032524</v>
      </c>
      <c r="H1590" s="18">
        <f>IF(MOD(ROW()-2,12)=0,"",(D1590/E1590)/(D1589/E1589)-1)</f>
        <v>0.0126589428557273</v>
      </c>
      <c r="I1590" t="str">
        <f ca="1" t="array" ref="I1590">IF(MOD(ROW()-1,12)=0,IFERROR(PRODUCT(1+OFFSET(G1590,-11,0,12,1))-1,""),"")</f>
        <v/>
      </c>
      <c r="J1590" s="30">
        <v>43586</v>
      </c>
      <c r="K1590" s="13" t="str">
        <f t="shared" si="74"/>
        <v>May</v>
      </c>
      <c r="L1590" s="13">
        <f t="shared" si="75"/>
        <v>2019</v>
      </c>
    </row>
    <row r="1591" spans="1:12">
      <c r="A1591" s="28" t="s">
        <v>77</v>
      </c>
      <c r="B1591" s="22" t="str">
        <f t="shared" si="73"/>
        <v>Income fund</v>
      </c>
      <c r="C1591" s="16">
        <v>6021892.3463</v>
      </c>
      <c r="D1591" s="16">
        <v>381066364.31</v>
      </c>
      <c r="E1591" s="16">
        <v>2720653.06</v>
      </c>
      <c r="F1591" s="16">
        <v>0.2049</v>
      </c>
      <c r="G1591" s="16">
        <f>IF(D1591=0,"",C1591/D1591)</f>
        <v>0.0158027391297153</v>
      </c>
      <c r="H1591" s="16">
        <f>IF(MOD(ROW()-2,12)=0,"",(D1591/E1591)/(D1590/E1590)-1)</f>
        <v>0.0105328518890127</v>
      </c>
      <c r="I1591" t="str">
        <f ca="1" t="array" ref="I1591">IF(MOD(ROW()-1,12)=0,IFERROR(PRODUCT(1+OFFSET(G1591,-11,0,12,1))-1,""),"")</f>
        <v/>
      </c>
      <c r="J1591" s="29">
        <v>43617</v>
      </c>
      <c r="K1591" s="13" t="str">
        <f t="shared" si="74"/>
        <v>June</v>
      </c>
      <c r="L1591" s="13">
        <f t="shared" si="75"/>
        <v>2019</v>
      </c>
    </row>
    <row r="1592" spans="1:12">
      <c r="A1592" s="27" t="s">
        <v>77</v>
      </c>
      <c r="B1592" s="21" t="str">
        <f t="shared" si="73"/>
        <v>Income fund</v>
      </c>
      <c r="C1592" s="18">
        <v>11021392.57</v>
      </c>
      <c r="D1592" s="18">
        <v>381066364.31</v>
      </c>
      <c r="E1592" s="18">
        <v>2792589.05</v>
      </c>
      <c r="F1592" s="18">
        <v>0.2049</v>
      </c>
      <c r="G1592" s="18">
        <f>IF(D1592=0,"",C1592/D1592)</f>
        <v>0.0289225017011316</v>
      </c>
      <c r="H1592" s="18">
        <f>IF(MOD(ROW()-2,12)=0,"",(D1592/E1592)/(D1591/E1591)-1)</f>
        <v>-0.025759604693716</v>
      </c>
      <c r="I1592" t="str">
        <f ca="1" t="array" ref="I1592">IF(MOD(ROW()-1,12)=0,IFERROR(PRODUCT(1+OFFSET(G1592,-11,0,12,1))-1,""),"")</f>
        <v/>
      </c>
      <c r="J1592" s="30">
        <v>43647</v>
      </c>
      <c r="K1592" s="13" t="str">
        <f t="shared" si="74"/>
        <v>July</v>
      </c>
      <c r="L1592" s="13">
        <f t="shared" si="75"/>
        <v>2019</v>
      </c>
    </row>
    <row r="1593" spans="1:12">
      <c r="A1593" s="28" t="s">
        <v>77</v>
      </c>
      <c r="B1593" s="22" t="str">
        <f t="shared" si="73"/>
        <v>Income fund</v>
      </c>
      <c r="C1593" s="16">
        <v>11613524.59</v>
      </c>
      <c r="D1593" s="16">
        <v>381066364.31</v>
      </c>
      <c r="E1593" s="16">
        <v>2752433.41</v>
      </c>
      <c r="F1593" s="16">
        <v>0.2049</v>
      </c>
      <c r="G1593" s="16">
        <f>IF(D1593=0,"",C1593/D1593)</f>
        <v>0.0304763833224397</v>
      </c>
      <c r="H1593" s="16">
        <f>IF(MOD(ROW()-2,12)=0,"",(D1593/E1593)/(D1592/E1592)-1)</f>
        <v>0.0145891413227686</v>
      </c>
      <c r="I1593" t="str">
        <f ca="1" t="array" ref="I1593">IF(MOD(ROW()-1,12)=0,IFERROR(PRODUCT(1+OFFSET(G1593,-11,0,12,1))-1,""),"")</f>
        <v/>
      </c>
      <c r="J1593" s="29">
        <v>43678</v>
      </c>
      <c r="K1593" s="13" t="str">
        <f t="shared" si="74"/>
        <v>August</v>
      </c>
      <c r="L1593" s="13">
        <f t="shared" si="75"/>
        <v>2019</v>
      </c>
    </row>
    <row r="1594" spans="1:12">
      <c r="A1594" s="27" t="s">
        <v>77</v>
      </c>
      <c r="B1594" s="21" t="str">
        <f t="shared" si="73"/>
        <v>Income fund</v>
      </c>
      <c r="C1594" s="18">
        <v>12413092.02</v>
      </c>
      <c r="D1594" s="18">
        <v>396160373.48</v>
      </c>
      <c r="E1594" s="31" t="s">
        <v>78</v>
      </c>
      <c r="F1594" s="18">
        <v>0.2049</v>
      </c>
      <c r="G1594" s="18">
        <f>IF(D1594=0,"",C1594/D1594)</f>
        <v>0.0313335024171131</v>
      </c>
      <c r="H1594" s="18" t="e">
        <f>IF(MOD(ROW()-2,12)=0,"",(D1594/E1594)/(D1593/E1593)-1)</f>
        <v>#VALUE!</v>
      </c>
      <c r="I1594" t="str">
        <f ca="1" t="array" ref="I1594">IF(MOD(ROW()-1,12)=0,IFERROR(PRODUCT(1+OFFSET(G1594,-11,0,12,1))-1,""),"")</f>
        <v/>
      </c>
      <c r="J1594" s="30">
        <v>43709</v>
      </c>
      <c r="K1594" s="13" t="str">
        <f t="shared" si="74"/>
        <v>September</v>
      </c>
      <c r="L1594" s="13">
        <f t="shared" si="75"/>
        <v>2019</v>
      </c>
    </row>
    <row r="1595" spans="1:12">
      <c r="A1595" s="28" t="s">
        <v>77</v>
      </c>
      <c r="B1595" s="22" t="str">
        <f t="shared" si="73"/>
        <v>Income fund</v>
      </c>
      <c r="C1595" s="16">
        <v>12926027.53</v>
      </c>
      <c r="D1595" s="16">
        <v>379914343.55</v>
      </c>
      <c r="E1595" s="16">
        <v>2651083.93</v>
      </c>
      <c r="F1595" s="16">
        <v>0.2049</v>
      </c>
      <c r="G1595" s="16">
        <f>IF(D1595=0,"",C1595/D1595)</f>
        <v>0.0340235312234238</v>
      </c>
      <c r="H1595" s="16" t="e">
        <f>IF(MOD(ROW()-2,12)=0,"",(D1595/E1595)/(D1594/E1594)-1)</f>
        <v>#VALUE!</v>
      </c>
      <c r="I1595" t="str">
        <f ca="1" t="array" ref="I1595">IF(MOD(ROW()-1,12)=0,IFERROR(PRODUCT(1+OFFSET(G1595,-11,0,12,1))-1,""),"")</f>
        <v/>
      </c>
      <c r="J1595" s="29">
        <v>43739</v>
      </c>
      <c r="K1595" s="13" t="str">
        <f t="shared" si="74"/>
        <v>October</v>
      </c>
      <c r="L1595" s="13">
        <f t="shared" si="75"/>
        <v>2019</v>
      </c>
    </row>
    <row r="1596" spans="1:12">
      <c r="A1596" s="27" t="s">
        <v>77</v>
      </c>
      <c r="B1596" s="21" t="str">
        <f t="shared" si="73"/>
        <v>Income fund</v>
      </c>
      <c r="C1596" s="18">
        <v>13573201.79</v>
      </c>
      <c r="D1596" s="18">
        <v>395334208.7</v>
      </c>
      <c r="E1596" s="18">
        <v>2727691.37</v>
      </c>
      <c r="F1596" s="18">
        <v>0.2049</v>
      </c>
      <c r="G1596" s="18">
        <f>IF(D1596=0,"",C1596/D1596)</f>
        <v>0.0343334866836683</v>
      </c>
      <c r="H1596" s="18">
        <f>IF(MOD(ROW()-2,12)=0,"",(D1596/E1596)/(D1595/E1595)-1)</f>
        <v>0.0113627478019973</v>
      </c>
      <c r="I1596" t="str">
        <f ca="1" t="array" ref="I1596">IF(MOD(ROW()-1,12)=0,IFERROR(PRODUCT(1+OFFSET(G1596,-11,0,12,1))-1,""),"")</f>
        <v/>
      </c>
      <c r="J1596" s="30">
        <v>43770</v>
      </c>
      <c r="K1596" s="13" t="str">
        <f t="shared" si="74"/>
        <v>November</v>
      </c>
      <c r="L1596" s="13">
        <f t="shared" si="75"/>
        <v>2019</v>
      </c>
    </row>
    <row r="1597" spans="1:12">
      <c r="A1597" s="28" t="s">
        <v>77</v>
      </c>
      <c r="B1597" s="22" t="str">
        <f t="shared" si="73"/>
        <v>Income fund</v>
      </c>
      <c r="C1597" s="16">
        <v>15824529.5</v>
      </c>
      <c r="D1597" s="16">
        <v>403579782.58</v>
      </c>
      <c r="E1597" s="16">
        <v>2760901.74</v>
      </c>
      <c r="F1597" s="16">
        <v>0.2049</v>
      </c>
      <c r="G1597" s="16">
        <f>IF(D1597=0,"",C1597/D1597)</f>
        <v>0.0392104118765245</v>
      </c>
      <c r="H1597" s="16">
        <f>IF(MOD(ROW()-2,12)=0,"",(D1597/E1597)/(D1596/E1596)-1)</f>
        <v>0.00857752296305003</v>
      </c>
      <c r="I1597">
        <f ca="1" t="array" ref="I1597">IF(MOD(ROW()-1,12)=0,IFERROR(PRODUCT(1+OFFSET(G1597,-11,0,12,1))-1,""),"")</f>
        <v>0.325533873558459</v>
      </c>
      <c r="J1597" s="29">
        <v>43800</v>
      </c>
      <c r="K1597" s="13" t="str">
        <f t="shared" si="74"/>
        <v>December</v>
      </c>
      <c r="L1597" s="13">
        <f t="shared" si="75"/>
        <v>2019</v>
      </c>
    </row>
    <row r="1598" spans="1:12">
      <c r="A1598" s="26" t="s">
        <v>77</v>
      </c>
      <c r="B1598" s="17" t="str">
        <f t="shared" si="73"/>
        <v>Income fund</v>
      </c>
      <c r="C1598" s="20">
        <v>8281830.61</v>
      </c>
      <c r="D1598" s="18">
        <v>456447629.33</v>
      </c>
      <c r="E1598" s="18">
        <v>3078552.19</v>
      </c>
      <c r="F1598" s="18">
        <v>-0.1028</v>
      </c>
      <c r="G1598" s="17">
        <f>IF(D1598=0,"",C1598/D1598)</f>
        <v>0.0181440982006119</v>
      </c>
      <c r="H1598" s="17" t="str">
        <f>IF(MOD(ROW()-2,12)=0,"",(D1598/E1598)/(D1597/E1597)-1)</f>
        <v/>
      </c>
      <c r="I1598" s="13" t="str">
        <f ca="1" t="array" ref="I1598">IF(MOD(ROW()-1,12)=0,IFERROR(PRODUCT(1+OFFSET(G1598,-11,0,12,1))-1,""),"")</f>
        <v/>
      </c>
      <c r="J1598" s="30">
        <v>43861</v>
      </c>
      <c r="K1598" s="13" t="str">
        <f t="shared" si="74"/>
        <v>January</v>
      </c>
      <c r="L1598" s="13">
        <f t="shared" si="75"/>
        <v>2020</v>
      </c>
    </row>
    <row r="1599" spans="1:12">
      <c r="A1599" s="25" t="s">
        <v>77</v>
      </c>
      <c r="B1599" s="15" t="str">
        <f t="shared" si="73"/>
        <v>Income fund</v>
      </c>
      <c r="C1599" s="19">
        <v>2072351.99</v>
      </c>
      <c r="D1599" s="16">
        <v>516241121.45</v>
      </c>
      <c r="E1599" s="16">
        <v>3446653.58</v>
      </c>
      <c r="F1599" s="16">
        <v>-0.1028</v>
      </c>
      <c r="G1599" s="15">
        <f>IF(D1599=0,"",C1599/D1599)</f>
        <v>0.00401431018160516</v>
      </c>
      <c r="H1599" s="15">
        <f>IF(MOD(ROW()-2,12)=0,"",(D1599/E1599)/(D1598/E1598)-1)</f>
        <v>0.010207352684332</v>
      </c>
      <c r="I1599" s="13" t="str">
        <f ca="1" t="array" ref="I1599">IF(MOD(ROW()-1,12)=0,IFERROR(PRODUCT(1+OFFSET(G1599,-11,0,12,1))-1,""),"")</f>
        <v/>
      </c>
      <c r="J1599" s="29">
        <v>43889</v>
      </c>
      <c r="K1599" s="13" t="str">
        <f t="shared" si="74"/>
        <v>February</v>
      </c>
      <c r="L1599" s="13">
        <f t="shared" si="75"/>
        <v>2020</v>
      </c>
    </row>
    <row r="1600" spans="1:12">
      <c r="A1600" s="26" t="s">
        <v>77</v>
      </c>
      <c r="B1600" s="17" t="str">
        <f t="shared" si="73"/>
        <v>Income fund</v>
      </c>
      <c r="C1600" s="20">
        <v>2798196.11</v>
      </c>
      <c r="D1600" s="18">
        <v>440245623.2</v>
      </c>
      <c r="E1600" s="18">
        <v>2916106.09</v>
      </c>
      <c r="F1600" s="18">
        <v>-0.1028</v>
      </c>
      <c r="G1600" s="17">
        <f>IF(D1600=0,"",C1600/D1600)</f>
        <v>0.00635598848129559</v>
      </c>
      <c r="H1600" s="17">
        <f>IF(MOD(ROW()-2,12)=0,"",(D1600/E1600)/(D1599/E1599)-1)</f>
        <v>0.00794484180482335</v>
      </c>
      <c r="I1600" s="13" t="str">
        <f ca="1" t="array" ref="I1600">IF(MOD(ROW()-1,12)=0,IFERROR(PRODUCT(1+OFFSET(G1600,-11,0,12,1))-1,""),"")</f>
        <v/>
      </c>
      <c r="J1600" s="30">
        <v>43921</v>
      </c>
      <c r="K1600" s="13" t="str">
        <f t="shared" si="74"/>
        <v>March</v>
      </c>
      <c r="L1600" s="13">
        <f t="shared" si="75"/>
        <v>2020</v>
      </c>
    </row>
    <row r="1601" spans="1:12">
      <c r="A1601" s="25" t="s">
        <v>77</v>
      </c>
      <c r="B1601" s="15" t="str">
        <f t="shared" si="73"/>
        <v>Income fund</v>
      </c>
      <c r="C1601" s="19">
        <v>3433244.19</v>
      </c>
      <c r="D1601" s="16">
        <v>426657644.99</v>
      </c>
      <c r="E1601" s="16">
        <v>2805064.32</v>
      </c>
      <c r="F1601" s="16">
        <v>-0.1028</v>
      </c>
      <c r="G1601" s="15">
        <f>IF(D1601=0,"",C1601/D1601)</f>
        <v>0.00804683621708095</v>
      </c>
      <c r="H1601" s="15">
        <f>IF(MOD(ROW()-2,12)=0,"",(D1601/E1601)/(D1600/E1600)-1)</f>
        <v>0.00749982796690318</v>
      </c>
      <c r="I1601" s="13" t="str">
        <f ca="1" t="array" ref="I1601">IF(MOD(ROW()-1,12)=0,IFERROR(PRODUCT(1+OFFSET(G1601,-11,0,12,1))-1,""),"")</f>
        <v/>
      </c>
      <c r="J1601" s="29">
        <v>43951</v>
      </c>
      <c r="K1601" s="13" t="str">
        <f t="shared" si="74"/>
        <v>April</v>
      </c>
      <c r="L1601" s="13">
        <f t="shared" si="75"/>
        <v>2020</v>
      </c>
    </row>
    <row r="1602" spans="1:12">
      <c r="A1602" s="26" t="s">
        <v>77</v>
      </c>
      <c r="B1602" s="17" t="str">
        <f t="shared" ref="B1602:B1665" si="76">IF(OR(ISNUMBER(SEARCH("money market",A1602)),ISNUMBER(SEARCH("mmf",A1602)),ISNUMBER(SEARCH("cash fund",A1602))),"Cash/Money Market Fund",IF(OR(ISNUMBER(SEARCH("bond",A1602)),ISNUMBER(SEARCH("debt",A1602))),"Bond fund",IF(ISNUMBER(SEARCH("equity",A1602)),"Equity fund",IF(ISNUMBER(SEARCH("growth",A1602)),"Growth fund",IF(ISNUMBER(SEARCH("infrastructural",A1602)),"Infrastructure fund",IF(ISNUMBER(SEARCH("income",A1602)),"Income fund",IF(ISNUMBER(SEARCH("fixed income",A1602)),"Fixed Income fund",IF(OR(ISNUMBER(SEARCH("real estate",A1602)),ISNUMBER(SEARCH("riet",A1602))),"Real Estate fund","Ethical fund"))))))))</f>
        <v>Income fund</v>
      </c>
      <c r="C1602" s="20">
        <v>3930495.92</v>
      </c>
      <c r="D1602" s="18">
        <v>430931827.58</v>
      </c>
      <c r="E1602" s="18">
        <v>2810025.98</v>
      </c>
      <c r="F1602" s="18">
        <v>-0.1028</v>
      </c>
      <c r="G1602" s="17">
        <f>IF(D1602=0,"",C1602/D1602)</f>
        <v>0.00912092277349908</v>
      </c>
      <c r="H1602" s="17">
        <f>IF(MOD(ROW()-2,12)=0,"",(D1602/E1602)/(D1601/E1601)-1)</f>
        <v>0.0082344398228138</v>
      </c>
      <c r="I1602" s="13" t="str">
        <f ca="1" t="array" ref="I1602">IF(MOD(ROW()-1,12)=0,IFERROR(PRODUCT(1+OFFSET(G1602,-11,0,12,1))-1,""),"")</f>
        <v/>
      </c>
      <c r="J1602" s="30">
        <v>43982</v>
      </c>
      <c r="K1602" s="13" t="str">
        <f t="shared" ref="K1602:K1665" si="77">TEXT(J1602,"mmmm")</f>
        <v>May</v>
      </c>
      <c r="L1602" s="13">
        <f t="shared" ref="L1602:L1665" si="78">YEAR(J1602)</f>
        <v>2020</v>
      </c>
    </row>
    <row r="1603" spans="1:12">
      <c r="A1603" s="25" t="s">
        <v>77</v>
      </c>
      <c r="B1603" s="15" t="str">
        <f t="shared" si="76"/>
        <v>Income fund</v>
      </c>
      <c r="C1603" s="19">
        <v>4797393.75</v>
      </c>
      <c r="D1603" s="16">
        <v>458093128.25</v>
      </c>
      <c r="E1603" s="16">
        <v>2910923.3</v>
      </c>
      <c r="F1603" s="16">
        <v>-0.1028</v>
      </c>
      <c r="G1603" s="15">
        <f>IF(D1603=0,"",C1603/D1603)</f>
        <v>0.0104725293922808</v>
      </c>
      <c r="H1603" s="15">
        <f>IF(MOD(ROW()-2,12)=0,"",(D1603/E1603)/(D1602/E1602)-1)</f>
        <v>0.0261829124302986</v>
      </c>
      <c r="I1603" s="13" t="str">
        <f ca="1" t="array" ref="I1603">IF(MOD(ROW()-1,12)=0,IFERROR(PRODUCT(1+OFFSET(G1603,-11,0,12,1))-1,""),"")</f>
        <v/>
      </c>
      <c r="J1603" s="29">
        <v>44012</v>
      </c>
      <c r="K1603" s="13" t="str">
        <f t="shared" si="77"/>
        <v>June</v>
      </c>
      <c r="L1603" s="13">
        <f t="shared" si="78"/>
        <v>2020</v>
      </c>
    </row>
    <row r="1604" spans="1:12">
      <c r="A1604" s="26" t="s">
        <v>77</v>
      </c>
      <c r="B1604" s="17" t="str">
        <f t="shared" si="76"/>
        <v>Income fund</v>
      </c>
      <c r="C1604" s="20">
        <v>5554873.5</v>
      </c>
      <c r="D1604" s="18">
        <v>456447629.33</v>
      </c>
      <c r="E1604" s="18">
        <v>3219730.22</v>
      </c>
      <c r="F1604" s="18">
        <v>-0.1028</v>
      </c>
      <c r="G1604" s="17">
        <f>IF(D1604=0,"",C1604/D1604)</f>
        <v>0.0121697937354911</v>
      </c>
      <c r="H1604" s="17">
        <f>IF(MOD(ROW()-2,12)=0,"",(D1604/E1604)/(D1603/E1603)-1)</f>
        <v>-0.0991583502858534</v>
      </c>
      <c r="I1604" s="13" t="str">
        <f ca="1" t="array" ref="I1604">IF(MOD(ROW()-1,12)=0,IFERROR(PRODUCT(1+OFFSET(G1604,-11,0,12,1))-1,""),"")</f>
        <v/>
      </c>
      <c r="J1604" s="30">
        <v>44043</v>
      </c>
      <c r="K1604" s="13" t="str">
        <f t="shared" si="77"/>
        <v>July</v>
      </c>
      <c r="L1604" s="13">
        <f t="shared" si="78"/>
        <v>2020</v>
      </c>
    </row>
    <row r="1605" spans="1:12">
      <c r="A1605" s="25" t="s">
        <v>77</v>
      </c>
      <c r="B1605" s="15" t="str">
        <f t="shared" si="76"/>
        <v>Income fund</v>
      </c>
      <c r="C1605" s="19">
        <v>6349805.77</v>
      </c>
      <c r="D1605" s="16">
        <v>520526374.63</v>
      </c>
      <c r="E1605" s="16">
        <v>3322787.0733</v>
      </c>
      <c r="F1605" s="16">
        <v>-0.1028</v>
      </c>
      <c r="G1605" s="15">
        <f>IF(D1605=0,"",C1605/D1605)</f>
        <v>0.0121988165816066</v>
      </c>
      <c r="H1605" s="15">
        <f>IF(MOD(ROW()-2,12)=0,"",(D1605/E1605)/(D1604/E1604)-1)</f>
        <v>0.105016481199667</v>
      </c>
      <c r="I1605" s="13" t="str">
        <f ca="1" t="array" ref="I1605">IF(MOD(ROW()-1,12)=0,IFERROR(PRODUCT(1+OFFSET(G1605,-11,0,12,1))-1,""),"")</f>
        <v/>
      </c>
      <c r="J1605" s="29">
        <v>44074</v>
      </c>
      <c r="K1605" s="13" t="str">
        <f t="shared" si="77"/>
        <v>August</v>
      </c>
      <c r="L1605" s="13">
        <f t="shared" si="78"/>
        <v>2020</v>
      </c>
    </row>
    <row r="1606" spans="1:12">
      <c r="A1606" s="26" t="s">
        <v>77</v>
      </c>
      <c r="B1606" s="17" t="str">
        <f t="shared" si="76"/>
        <v>Income fund</v>
      </c>
      <c r="C1606" s="20">
        <v>12583959.33</v>
      </c>
      <c r="D1606" s="18">
        <v>554074819.19</v>
      </c>
      <c r="E1606" s="18">
        <v>3511914.84</v>
      </c>
      <c r="F1606" s="18">
        <v>-0.1028</v>
      </c>
      <c r="G1606" s="17">
        <f>IF(D1606=0,"",C1606/D1606)</f>
        <v>0.0227116607616214</v>
      </c>
      <c r="H1606" s="17">
        <f>IF(MOD(ROW()-2,12)=0,"",(D1606/E1606)/(D1605/E1605)-1)</f>
        <v>0.00712693186559554</v>
      </c>
      <c r="I1606" s="13" t="str">
        <f ca="1" t="array" ref="I1606">IF(MOD(ROW()-1,12)=0,IFERROR(PRODUCT(1+OFFSET(G1606,-11,0,12,1))-1,""),"")</f>
        <v/>
      </c>
      <c r="J1606" s="30">
        <v>44104</v>
      </c>
      <c r="K1606" s="13" t="str">
        <f t="shared" si="77"/>
        <v>September</v>
      </c>
      <c r="L1606" s="13">
        <f t="shared" si="78"/>
        <v>2020</v>
      </c>
    </row>
    <row r="1607" spans="1:12">
      <c r="A1607" s="25" t="s">
        <v>77</v>
      </c>
      <c r="B1607" s="15" t="str">
        <f t="shared" si="76"/>
        <v>Income fund</v>
      </c>
      <c r="C1607" s="19">
        <v>13574995.27</v>
      </c>
      <c r="D1607" s="16">
        <v>554074819.19</v>
      </c>
      <c r="E1607" s="16">
        <v>3865317.06</v>
      </c>
      <c r="F1607" s="16">
        <v>-0.1028</v>
      </c>
      <c r="G1607" s="15">
        <f>IF(D1607=0,"",C1607/D1607)</f>
        <v>0.0245002927399683</v>
      </c>
      <c r="H1607" s="15">
        <f>IF(MOD(ROW()-2,12)=0,"",(D1607/E1607)/(D1606/E1606)-1)</f>
        <v>-0.0914290379066602</v>
      </c>
      <c r="I1607" s="13" t="str">
        <f ca="1" t="array" ref="I1607">IF(MOD(ROW()-1,12)=0,IFERROR(PRODUCT(1+OFFSET(G1607,-11,0,12,1))-1,""),"")</f>
        <v/>
      </c>
      <c r="J1607" s="29">
        <v>44135</v>
      </c>
      <c r="K1607" s="13" t="str">
        <f t="shared" si="77"/>
        <v>October</v>
      </c>
      <c r="L1607" s="13">
        <f t="shared" si="78"/>
        <v>2020</v>
      </c>
    </row>
    <row r="1608" spans="1:12">
      <c r="A1608" s="26" t="s">
        <v>77</v>
      </c>
      <c r="B1608" s="17" t="str">
        <f t="shared" si="76"/>
        <v>Income fund</v>
      </c>
      <c r="C1608" s="20">
        <v>10357165.77</v>
      </c>
      <c r="D1608" s="18">
        <v>658161526.77</v>
      </c>
      <c r="E1608" s="18">
        <v>3085658.56</v>
      </c>
      <c r="F1608" s="18">
        <v>-0.1028</v>
      </c>
      <c r="G1608" s="17">
        <f>IF(D1608=0,"",C1608/D1608)</f>
        <v>0.0157365104898017</v>
      </c>
      <c r="H1608" s="17">
        <f>IF(MOD(ROW()-2,12)=0,"",(D1608/E1608)/(D1607/E1607)-1)</f>
        <v>0.487994527118774</v>
      </c>
      <c r="I1608" s="13" t="str">
        <f ca="1" t="array" ref="I1608">IF(MOD(ROW()-1,12)=0,IFERROR(PRODUCT(1+OFFSET(G1608,-11,0,12,1))-1,""),"")</f>
        <v/>
      </c>
      <c r="J1608" s="30">
        <v>44165</v>
      </c>
      <c r="K1608" s="13" t="str">
        <f t="shared" si="77"/>
        <v>November</v>
      </c>
      <c r="L1608" s="13">
        <f t="shared" si="78"/>
        <v>2020</v>
      </c>
    </row>
    <row r="1609" spans="1:12">
      <c r="A1609" s="25" t="s">
        <v>77</v>
      </c>
      <c r="B1609" s="15" t="str">
        <f t="shared" si="76"/>
        <v>Income fund</v>
      </c>
      <c r="C1609" s="19">
        <v>11524078.96</v>
      </c>
      <c r="D1609" s="16">
        <v>614971630.34</v>
      </c>
      <c r="E1609" s="16">
        <v>3604789.97</v>
      </c>
      <c r="F1609" s="16">
        <v>-0.1028</v>
      </c>
      <c r="G1609" s="15">
        <f>IF(D1609=0,"",C1609/D1609)</f>
        <v>0.0187392042030112</v>
      </c>
      <c r="H1609" s="15">
        <f>IF(MOD(ROW()-2,12)=0,"",(D1609/E1609)/(D1608/E1608)-1)</f>
        <v>-0.200183255938014</v>
      </c>
      <c r="I1609" s="13">
        <f ca="1" t="array" ref="I1609">IF(MOD(ROW()-1,12)=0,IFERROR(PRODUCT(1+OFFSET(G1609,-11,0,12,1))-1,""),"")</f>
        <v>0.174566998416271</v>
      </c>
      <c r="J1609" s="29">
        <v>44196</v>
      </c>
      <c r="K1609" s="13" t="str">
        <f t="shared" si="77"/>
        <v>December</v>
      </c>
      <c r="L1609" s="13">
        <f t="shared" si="78"/>
        <v>2020</v>
      </c>
    </row>
    <row r="1610" spans="1:12">
      <c r="A1610" s="26" t="s">
        <v>79</v>
      </c>
      <c r="B1610" s="17" t="str">
        <f t="shared" si="76"/>
        <v>Ethical fund</v>
      </c>
      <c r="C1610" s="20">
        <v>276389.23</v>
      </c>
      <c r="D1610" s="18">
        <v>161216541.98</v>
      </c>
      <c r="E1610" s="18">
        <v>161216541.98</v>
      </c>
      <c r="F1610" s="18">
        <v>-0.1028</v>
      </c>
      <c r="G1610" s="17">
        <f>IF(D1610=0,"",C1610/D1610)</f>
        <v>0.0017143974595007</v>
      </c>
      <c r="H1610" s="17" t="str">
        <f>IF(MOD(ROW()-2,12)=0,"",(D1610/E1610)/(D1609/E1609)-1)</f>
        <v/>
      </c>
      <c r="I1610" s="13" t="str" cm="1">
        <f ca="1" t="array" ref="I1610">IF(MOD(ROW()-1,12)=0,IFERROR(PRODUCT(1+OFFSET(G1610,-11,0,12,1))-1,""),"")</f>
        <v/>
      </c>
      <c r="J1610" s="30">
        <v>43861</v>
      </c>
      <c r="K1610" s="13" t="str">
        <f t="shared" si="77"/>
        <v>January</v>
      </c>
      <c r="L1610" s="13">
        <f t="shared" si="78"/>
        <v>2020</v>
      </c>
    </row>
    <row r="1611" spans="1:12">
      <c r="A1611" s="25" t="s">
        <v>79</v>
      </c>
      <c r="B1611" s="15" t="str">
        <f t="shared" si="76"/>
        <v>Ethical fund</v>
      </c>
      <c r="C1611" s="19">
        <v>310168.55</v>
      </c>
      <c r="D1611" s="16">
        <v>256739283.6</v>
      </c>
      <c r="E1611" s="16">
        <v>2550804.25</v>
      </c>
      <c r="F1611" s="16">
        <v>-0.1028</v>
      </c>
      <c r="G1611" s="15">
        <f>IF(D1611=0,"",C1611/D1611)</f>
        <v>0.00120810709467914</v>
      </c>
      <c r="H1611" s="15">
        <f>IF(MOD(ROW()-2,12)=0,"",(D1611/E1611)/(D1610/E1610)-1)</f>
        <v>99.6503276760653</v>
      </c>
      <c r="I1611" s="13" t="str" cm="1">
        <f ca="1" t="array" ref="I1611">IF(MOD(ROW()-1,12)=0,IFERROR(PRODUCT(1+OFFSET(G1611,-11,0,12,1))-1,""),"")</f>
        <v/>
      </c>
      <c r="J1611" s="29">
        <v>43889</v>
      </c>
      <c r="K1611" s="13" t="str">
        <f t="shared" si="77"/>
        <v>February</v>
      </c>
      <c r="L1611" s="13">
        <f t="shared" si="78"/>
        <v>2020</v>
      </c>
    </row>
    <row r="1612" spans="1:12">
      <c r="A1612" s="26" t="s">
        <v>79</v>
      </c>
      <c r="B1612" s="17" t="str">
        <f t="shared" si="76"/>
        <v>Ethical fund</v>
      </c>
      <c r="C1612" s="20">
        <v>310168.55</v>
      </c>
      <c r="D1612" s="18">
        <v>256739283.6</v>
      </c>
      <c r="E1612" s="18">
        <v>2550804.25</v>
      </c>
      <c r="F1612" s="18">
        <v>-0.1028</v>
      </c>
      <c r="G1612" s="17">
        <f>IF(D1612=0,"",C1612/D1612)</f>
        <v>0.00120810709467914</v>
      </c>
      <c r="H1612" s="17">
        <f>IF(MOD(ROW()-2,12)=0,"",(D1612/E1612)/(D1611/E1611)-1)</f>
        <v>0</v>
      </c>
      <c r="I1612" s="13" t="str" cm="1">
        <f ca="1" t="array" ref="I1612">IF(MOD(ROW()-1,12)=0,IFERROR(PRODUCT(1+OFFSET(G1612,-11,0,12,1))-1,""),"")</f>
        <v/>
      </c>
      <c r="J1612" s="30">
        <v>43921</v>
      </c>
      <c r="K1612" s="13" t="str">
        <f t="shared" si="77"/>
        <v>March</v>
      </c>
      <c r="L1612" s="13">
        <f t="shared" si="78"/>
        <v>2020</v>
      </c>
    </row>
    <row r="1613" spans="1:12">
      <c r="A1613" s="25" t="s">
        <v>79</v>
      </c>
      <c r="B1613" s="15" t="str">
        <f t="shared" si="76"/>
        <v>Ethical fund</v>
      </c>
      <c r="C1613" s="19">
        <v>298873.04</v>
      </c>
      <c r="D1613" s="16">
        <v>191742806.77</v>
      </c>
      <c r="E1613" s="16">
        <v>1989146.64</v>
      </c>
      <c r="F1613" s="16">
        <v>-0.1028</v>
      </c>
      <c r="G1613" s="15">
        <f>IF(D1613=0,"",C1613/D1613)</f>
        <v>0.00155871839488876</v>
      </c>
      <c r="H1613" s="15">
        <f>IF(MOD(ROW()-2,12)=0,"",(D1613/E1613)/(D1612/E1612)-1)</f>
        <v>-0.0422832419338549</v>
      </c>
      <c r="I1613" s="13" t="str" cm="1">
        <f ca="1" t="array" ref="I1613">IF(MOD(ROW()-1,12)=0,IFERROR(PRODUCT(1+OFFSET(G1613,-11,0,12,1))-1,""),"")</f>
        <v/>
      </c>
      <c r="J1613" s="29">
        <v>43951</v>
      </c>
      <c r="K1613" s="13" t="str">
        <f t="shared" si="77"/>
        <v>April</v>
      </c>
      <c r="L1613" s="13">
        <f t="shared" si="78"/>
        <v>2020</v>
      </c>
    </row>
    <row r="1614" spans="1:12">
      <c r="A1614" s="26" t="s">
        <v>79</v>
      </c>
      <c r="B1614" s="17" t="str">
        <f t="shared" si="76"/>
        <v>Ethical fund</v>
      </c>
      <c r="C1614" s="20">
        <v>329846.43</v>
      </c>
      <c r="D1614" s="18">
        <v>211179560.45</v>
      </c>
      <c r="E1614" s="18">
        <v>1987674.18</v>
      </c>
      <c r="F1614" s="18">
        <v>-0.1028</v>
      </c>
      <c r="G1614" s="17">
        <f>IF(D1614=0,"",C1614/D1614)</f>
        <v>0.0015619240294711</v>
      </c>
      <c r="H1614" s="17">
        <f>IF(MOD(ROW()-2,12)=0,"",(D1614/E1614)/(D1613/E1613)-1)</f>
        <v>0.102184769633759</v>
      </c>
      <c r="I1614" s="13" t="str" cm="1">
        <f ca="1" t="array" ref="I1614">IF(MOD(ROW()-1,12)=0,IFERROR(PRODUCT(1+OFFSET(G1614,-11,0,12,1))-1,""),"")</f>
        <v/>
      </c>
      <c r="J1614" s="30">
        <v>43982</v>
      </c>
      <c r="K1614" s="13" t="str">
        <f t="shared" si="77"/>
        <v>May</v>
      </c>
      <c r="L1614" s="13">
        <f t="shared" si="78"/>
        <v>2020</v>
      </c>
    </row>
    <row r="1615" spans="1:12">
      <c r="A1615" s="25" t="s">
        <v>79</v>
      </c>
      <c r="B1615" s="15" t="str">
        <f t="shared" si="76"/>
        <v>Ethical fund</v>
      </c>
      <c r="C1615" s="19">
        <v>3972896.48</v>
      </c>
      <c r="D1615" s="16">
        <v>203447985.82</v>
      </c>
      <c r="E1615" s="16">
        <v>1998425.48</v>
      </c>
      <c r="F1615" s="16">
        <v>-0.1028</v>
      </c>
      <c r="G1615" s="15">
        <f>IF(D1615=0,"",C1615/D1615)</f>
        <v>0.0195278240970889</v>
      </c>
      <c r="H1615" s="15">
        <f>IF(MOD(ROW()-2,12)=0,"",(D1615/E1615)/(D1614/E1614)-1)</f>
        <v>-0.041794297958418</v>
      </c>
      <c r="I1615" s="13" t="str" cm="1">
        <f ca="1" t="array" ref="I1615">IF(MOD(ROW()-1,12)=0,IFERROR(PRODUCT(1+OFFSET(G1615,-11,0,12,1))-1,""),"")</f>
        <v/>
      </c>
      <c r="J1615" s="29">
        <v>44012</v>
      </c>
      <c r="K1615" s="13" t="str">
        <f t="shared" si="77"/>
        <v>June</v>
      </c>
      <c r="L1615" s="13">
        <f t="shared" si="78"/>
        <v>2020</v>
      </c>
    </row>
    <row r="1616" spans="1:12">
      <c r="A1616" s="26" t="s">
        <v>79</v>
      </c>
      <c r="B1616" s="17" t="str">
        <f t="shared" si="76"/>
        <v>Ethical fund</v>
      </c>
      <c r="C1616" s="20">
        <v>4825326.32</v>
      </c>
      <c r="D1616" s="18">
        <v>247110701.13</v>
      </c>
      <c r="E1616" s="18">
        <v>2419579046</v>
      </c>
      <c r="F1616" s="18">
        <v>-0.1028</v>
      </c>
      <c r="G1616" s="17">
        <f>IF(D1616=0,"",C1616/D1616)</f>
        <v>0.019526982433114</v>
      </c>
      <c r="H1616" s="17">
        <f>IF(MOD(ROW()-2,12)=0,"",(D1616/E1616)/(D1615/E1615)-1)</f>
        <v>-0.998996802821829</v>
      </c>
      <c r="I1616" s="13" t="str" cm="1">
        <f ca="1" t="array" ref="I1616">IF(MOD(ROW()-1,12)=0,IFERROR(PRODUCT(1+OFFSET(G1616,-11,0,12,1))-1,""),"")</f>
        <v/>
      </c>
      <c r="J1616" s="30">
        <v>44043</v>
      </c>
      <c r="K1616" s="13" t="str">
        <f t="shared" si="77"/>
        <v>July</v>
      </c>
      <c r="L1616" s="13">
        <f t="shared" si="78"/>
        <v>2020</v>
      </c>
    </row>
    <row r="1617" spans="1:12">
      <c r="A1617" s="25" t="s">
        <v>79</v>
      </c>
      <c r="B1617" s="15" t="str">
        <f t="shared" si="76"/>
        <v>Ethical fund</v>
      </c>
      <c r="C1617" s="19">
        <v>5202934.86</v>
      </c>
      <c r="D1617" s="16">
        <v>223715927.62</v>
      </c>
      <c r="E1617" s="16">
        <v>2172621.3063</v>
      </c>
      <c r="F1617" s="16">
        <v>-0.1028</v>
      </c>
      <c r="G1617" s="15">
        <f>IF(D1617=0,"",C1617/D1617)</f>
        <v>0.0232568816863036</v>
      </c>
      <c r="H1617" s="15">
        <f>IF(MOD(ROW()-2,12)=0,"",(D1617/E1617)/(D1616/E1616)-1)</f>
        <v>1007.23352167107</v>
      </c>
      <c r="I1617" s="13" t="str" cm="1">
        <f ca="1" t="array" ref="I1617">IF(MOD(ROW()-1,12)=0,IFERROR(PRODUCT(1+OFFSET(G1617,-11,0,12,1))-1,""),"")</f>
        <v/>
      </c>
      <c r="J1617" s="29">
        <v>44074</v>
      </c>
      <c r="K1617" s="13" t="str">
        <f t="shared" si="77"/>
        <v>August</v>
      </c>
      <c r="L1617" s="13">
        <f t="shared" si="78"/>
        <v>2020</v>
      </c>
    </row>
    <row r="1618" spans="1:12">
      <c r="A1618" s="26" t="s">
        <v>79</v>
      </c>
      <c r="B1618" s="17" t="str">
        <f t="shared" si="76"/>
        <v>Ethical fund</v>
      </c>
      <c r="C1618" s="20">
        <v>5618002.91</v>
      </c>
      <c r="D1618" s="18">
        <v>239666309.12</v>
      </c>
      <c r="E1618" s="18">
        <v>2223142.39</v>
      </c>
      <c r="F1618" s="18">
        <v>-0.1028</v>
      </c>
      <c r="G1618" s="17">
        <f>IF(D1618=0,"",C1618/D1618)</f>
        <v>0.0234409372373949</v>
      </c>
      <c r="H1618" s="17">
        <f>IF(MOD(ROW()-2,12)=0,"",(D1618/E1618)/(D1617/E1617)-1)</f>
        <v>0.0469521598164673</v>
      </c>
      <c r="I1618" s="13" t="str" cm="1">
        <f ca="1" t="array" ref="I1618">IF(MOD(ROW()-1,12)=0,IFERROR(PRODUCT(1+OFFSET(G1618,-11,0,12,1))-1,""),"")</f>
        <v/>
      </c>
      <c r="J1618" s="30">
        <v>44104</v>
      </c>
      <c r="K1618" s="13" t="str">
        <f t="shared" si="77"/>
        <v>September</v>
      </c>
      <c r="L1618" s="13">
        <f t="shared" si="78"/>
        <v>2020</v>
      </c>
    </row>
    <row r="1619" spans="1:12">
      <c r="A1619" s="25" t="s">
        <v>79</v>
      </c>
      <c r="B1619" s="15" t="str">
        <f t="shared" si="76"/>
        <v>Ethical fund</v>
      </c>
      <c r="C1619" s="19">
        <v>5976709.12</v>
      </c>
      <c r="D1619" s="16">
        <v>188391983.89</v>
      </c>
      <c r="E1619" s="16">
        <v>1540940.08</v>
      </c>
      <c r="F1619" s="16">
        <v>-0.1028</v>
      </c>
      <c r="G1619" s="15">
        <f>IF(D1619=0,"",C1619/D1619)</f>
        <v>0.0317248589700597</v>
      </c>
      <c r="H1619" s="15">
        <f>IF(MOD(ROW()-2,12)=0,"",(D1619/E1619)/(D1618/E1618)-1)</f>
        <v>0.134062422347403</v>
      </c>
      <c r="I1619" s="13" t="str" cm="1">
        <f ca="1" t="array" ref="I1619">IF(MOD(ROW()-1,12)=0,IFERROR(PRODUCT(1+OFFSET(G1619,-11,0,12,1))-1,""),"")</f>
        <v/>
      </c>
      <c r="J1619" s="29">
        <v>44135</v>
      </c>
      <c r="K1619" s="13" t="str">
        <f t="shared" si="77"/>
        <v>October</v>
      </c>
      <c r="L1619" s="13">
        <f t="shared" si="78"/>
        <v>2020</v>
      </c>
    </row>
    <row r="1620" spans="1:12">
      <c r="A1620" s="26" t="s">
        <v>79</v>
      </c>
      <c r="B1620" s="17" t="str">
        <f t="shared" si="76"/>
        <v>Ethical fund</v>
      </c>
      <c r="C1620" s="20">
        <v>6363577.02</v>
      </c>
      <c r="D1620" s="18">
        <v>188391983.89</v>
      </c>
      <c r="E1620" s="18">
        <v>1345410</v>
      </c>
      <c r="F1620" s="18">
        <v>-0.1028</v>
      </c>
      <c r="G1620" s="17">
        <f>IF(D1620=0,"",C1620/D1620)</f>
        <v>0.0337783853038865</v>
      </c>
      <c r="H1620" s="17">
        <f>IF(MOD(ROW()-2,12)=0,"",(D1620/E1620)/(D1619/E1619)-1)</f>
        <v>0.145331222452635</v>
      </c>
      <c r="I1620" s="13" t="str" cm="1">
        <f ca="1" t="array" ref="I1620">IF(MOD(ROW()-1,12)=0,IFERROR(PRODUCT(1+OFFSET(G1620,-11,0,12,1))-1,""),"")</f>
        <v/>
      </c>
      <c r="J1620" s="30">
        <v>44165</v>
      </c>
      <c r="K1620" s="13" t="str">
        <f t="shared" si="77"/>
        <v>November</v>
      </c>
      <c r="L1620" s="13">
        <f t="shared" si="78"/>
        <v>2020</v>
      </c>
    </row>
    <row r="1621" spans="1:12">
      <c r="A1621" s="25" t="s">
        <v>79</v>
      </c>
      <c r="B1621" s="15" t="str">
        <f t="shared" si="76"/>
        <v>Ethical fund</v>
      </c>
      <c r="C1621" s="19">
        <v>6710538.82</v>
      </c>
      <c r="D1621" s="16">
        <v>149914939.12</v>
      </c>
      <c r="E1621" s="16">
        <v>1090349.03</v>
      </c>
      <c r="F1621" s="16">
        <v>-0.1028</v>
      </c>
      <c r="G1621" s="15">
        <f>IF(D1621=0,"",C1621/D1621)</f>
        <v>0.0447623089425966</v>
      </c>
      <c r="H1621" s="15">
        <f>IF(MOD(ROW()-2,12)=0,"",(D1621/E1621)/(D1620/E1620)-1)</f>
        <v>-0.0180901809874647</v>
      </c>
      <c r="I1621" s="13" cm="1">
        <f ca="1" t="array" ref="I1621">IF(MOD(ROW()-1,12)=0,IFERROR(PRODUCT(1+OFFSET(G1621,-11,0,12,1))-1,""),"")</f>
        <v>0.221802352113659</v>
      </c>
      <c r="J1621" s="29">
        <v>44196</v>
      </c>
      <c r="K1621" s="13" t="str">
        <f t="shared" si="77"/>
        <v>December</v>
      </c>
      <c r="L1621" s="13">
        <f t="shared" si="78"/>
        <v>2020</v>
      </c>
    </row>
    <row r="1622" spans="1:12">
      <c r="A1622" s="28" t="s">
        <v>80</v>
      </c>
      <c r="B1622" s="15" t="str">
        <f t="shared" si="76"/>
        <v>Ethical fund</v>
      </c>
      <c r="C1622" s="16">
        <v>288024.26</v>
      </c>
      <c r="D1622" s="16">
        <v>265256195.88</v>
      </c>
      <c r="E1622" s="16">
        <v>2275624.81</v>
      </c>
      <c r="F1622" s="16">
        <v>0.1466</v>
      </c>
      <c r="G1622" s="16">
        <f>IF(D1622=0,"",C1622/D1622)</f>
        <v>0.00108583424053288</v>
      </c>
      <c r="H1622" s="16" t="str">
        <f>IF(MOD(ROW()-2,12)=0,"",(D1622/E1622)/(D1621/E1621)-1)</f>
        <v/>
      </c>
      <c r="I1622" t="str">
        <f ca="1" t="array" ref="I1622">IF(MOD(ROW()-1,12)=0,IFERROR(PRODUCT(1+OFFSET(G1622,-11,0,12,1))-1,""),"")</f>
        <v/>
      </c>
      <c r="J1622" s="29">
        <v>43131</v>
      </c>
      <c r="K1622" s="13" t="str">
        <f t="shared" si="77"/>
        <v>January</v>
      </c>
      <c r="L1622" s="13">
        <f t="shared" si="78"/>
        <v>2018</v>
      </c>
    </row>
    <row r="1623" spans="1:12">
      <c r="A1623" s="28" t="s">
        <v>80</v>
      </c>
      <c r="B1623" s="15" t="str">
        <f t="shared" si="76"/>
        <v>Ethical fund</v>
      </c>
      <c r="C1623" s="16">
        <v>315967.45</v>
      </c>
      <c r="D1623" s="16">
        <v>266462399.49</v>
      </c>
      <c r="E1623" s="16">
        <v>2268438.89</v>
      </c>
      <c r="F1623" s="16">
        <v>0.1466</v>
      </c>
      <c r="G1623" s="16">
        <f>IF(D1623=0,"",C1623/D1623)</f>
        <v>0.00118578625203688</v>
      </c>
      <c r="H1623" s="16">
        <f>IF(MOD(ROW()-2,12)=0,"",(D1623/E1623)/(D1622/E1622)-1)</f>
        <v>0.00772950245186088</v>
      </c>
      <c r="I1623" t="str">
        <f ca="1" t="array" ref="I1623">IF(MOD(ROW()-1,12)=0,IFERROR(PRODUCT(1+OFFSET(G1623,-11,0,12,1))-1,""),"")</f>
        <v/>
      </c>
      <c r="J1623" s="29">
        <v>43159</v>
      </c>
      <c r="K1623" s="13" t="str">
        <f t="shared" si="77"/>
        <v>February</v>
      </c>
      <c r="L1623" s="13">
        <f t="shared" si="78"/>
        <v>2018</v>
      </c>
    </row>
    <row r="1624" spans="1:12">
      <c r="A1624" s="28" t="s">
        <v>80</v>
      </c>
      <c r="B1624" s="15" t="str">
        <f t="shared" si="76"/>
        <v>Ethical fund</v>
      </c>
      <c r="C1624" s="16">
        <v>302788.51</v>
      </c>
      <c r="D1624" s="16">
        <v>269625594.32</v>
      </c>
      <c r="E1624" s="16">
        <v>2270624.81</v>
      </c>
      <c r="F1624" s="16">
        <v>0.1466</v>
      </c>
      <c r="G1624" s="16">
        <f>IF(D1624=0,"",C1624/D1624)</f>
        <v>0.00112299617090743</v>
      </c>
      <c r="H1624" s="16">
        <f>IF(MOD(ROW()-2,12)=0,"",(D1624/E1624)/(D1623/E1623)-1)</f>
        <v>0.0108969502761889</v>
      </c>
      <c r="I1624" t="str">
        <f ca="1" t="array" ref="I1624">IF(MOD(ROW()-1,12)=0,IFERROR(PRODUCT(1+OFFSET(G1624,-11,0,12,1))-1,""),"")</f>
        <v/>
      </c>
      <c r="J1624" s="29">
        <v>43190</v>
      </c>
      <c r="K1624" s="13" t="str">
        <f t="shared" si="77"/>
        <v>March</v>
      </c>
      <c r="L1624" s="13">
        <f t="shared" si="78"/>
        <v>2018</v>
      </c>
    </row>
    <row r="1625" spans="1:12">
      <c r="A1625" s="28" t="s">
        <v>80</v>
      </c>
      <c r="B1625" s="15" t="str">
        <f t="shared" si="76"/>
        <v>Ethical fund</v>
      </c>
      <c r="C1625" s="16">
        <v>302788.51</v>
      </c>
      <c r="D1625" s="16">
        <v>269625594.32</v>
      </c>
      <c r="E1625" s="16">
        <v>2270624.81</v>
      </c>
      <c r="F1625" s="16">
        <v>0.1466</v>
      </c>
      <c r="G1625" s="16">
        <f>IF(D1625=0,"",C1625/D1625)</f>
        <v>0.00112299617090743</v>
      </c>
      <c r="H1625" s="16">
        <f>IF(MOD(ROW()-2,12)=0,"",(D1625/E1625)/(D1624/E1624)-1)</f>
        <v>0</v>
      </c>
      <c r="I1625" t="str">
        <f ca="1" t="array" ref="I1625">IF(MOD(ROW()-1,12)=0,IFERROR(PRODUCT(1+OFFSET(G1625,-11,0,12,1))-1,""),"")</f>
        <v/>
      </c>
      <c r="J1625" s="29">
        <v>43220</v>
      </c>
      <c r="K1625" s="13" t="str">
        <f t="shared" si="77"/>
        <v>April</v>
      </c>
      <c r="L1625" s="13">
        <f t="shared" si="78"/>
        <v>2018</v>
      </c>
    </row>
    <row r="1626" spans="1:12">
      <c r="A1626" s="28" t="s">
        <v>80</v>
      </c>
      <c r="B1626" s="15" t="str">
        <f t="shared" si="76"/>
        <v>Ethical fund</v>
      </c>
      <c r="C1626" s="16">
        <v>593819.23</v>
      </c>
      <c r="D1626" s="16">
        <v>270559757.17</v>
      </c>
      <c r="E1626" s="16">
        <v>2265624.81</v>
      </c>
      <c r="F1626" s="16">
        <v>0.1466</v>
      </c>
      <c r="G1626" s="16">
        <f>IF(D1626=0,"",C1626/D1626)</f>
        <v>0.00219478031844509</v>
      </c>
      <c r="H1626" s="16">
        <f>IF(MOD(ROW()-2,12)=0,"",(D1626/E1626)/(D1625/E1625)-1)</f>
        <v>0.00567920971697622</v>
      </c>
      <c r="I1626" t="str">
        <f ca="1" t="array" ref="I1626">IF(MOD(ROW()-1,12)=0,IFERROR(PRODUCT(1+OFFSET(G1626,-11,0,12,1))-1,""),"")</f>
        <v/>
      </c>
      <c r="J1626" s="29">
        <v>43251</v>
      </c>
      <c r="K1626" s="13" t="str">
        <f t="shared" si="77"/>
        <v>May</v>
      </c>
      <c r="L1626" s="13">
        <f t="shared" si="78"/>
        <v>2018</v>
      </c>
    </row>
    <row r="1627" spans="1:12">
      <c r="A1627" s="28" t="s">
        <v>80</v>
      </c>
      <c r="B1627" s="15" t="str">
        <f t="shared" si="76"/>
        <v>Ethical fund</v>
      </c>
      <c r="C1627" s="16">
        <v>308342.93</v>
      </c>
      <c r="D1627" s="16">
        <v>269666253.66</v>
      </c>
      <c r="E1627" s="16">
        <v>2243871.93</v>
      </c>
      <c r="F1627" s="16">
        <v>0.1466</v>
      </c>
      <c r="G1627" s="16">
        <f>IF(D1627=0,"",C1627/D1627)</f>
        <v>0.00114342423575463</v>
      </c>
      <c r="H1627" s="16">
        <f>IF(MOD(ROW()-2,12)=0,"",(D1627/E1627)/(D1626/E1626)-1)</f>
        <v>0.00635990944419729</v>
      </c>
      <c r="I1627" t="str">
        <f ca="1" t="array" ref="I1627">IF(MOD(ROW()-1,12)=0,IFERROR(PRODUCT(1+OFFSET(G1627,-11,0,12,1))-1,""),"")</f>
        <v/>
      </c>
      <c r="J1627" s="29">
        <v>43281</v>
      </c>
      <c r="K1627" s="13" t="str">
        <f t="shared" si="77"/>
        <v>June</v>
      </c>
      <c r="L1627" s="13">
        <f t="shared" si="78"/>
        <v>2018</v>
      </c>
    </row>
    <row r="1628" spans="1:12">
      <c r="A1628" s="28" t="s">
        <v>80</v>
      </c>
      <c r="B1628" s="15" t="str">
        <f t="shared" si="76"/>
        <v>Ethical fund</v>
      </c>
      <c r="C1628" s="16">
        <v>104952.23</v>
      </c>
      <c r="D1628" s="16">
        <v>269636710.09</v>
      </c>
      <c r="E1628" s="16">
        <v>2243871.93</v>
      </c>
      <c r="F1628" s="16">
        <v>0.1466</v>
      </c>
      <c r="G1628" s="16">
        <f>IF(D1628=0,"",C1628/D1628)</f>
        <v>0.000389235686657684</v>
      </c>
      <c r="H1628" s="16">
        <f>IF(MOD(ROW()-2,12)=0,"",(D1628/E1628)/(D1627/E1627)-1)</f>
        <v>-0.000109556051597459</v>
      </c>
      <c r="I1628" t="str">
        <f ca="1" t="array" ref="I1628">IF(MOD(ROW()-1,12)=0,IFERROR(PRODUCT(1+OFFSET(G1628,-11,0,12,1))-1,""),"")</f>
        <v/>
      </c>
      <c r="J1628" s="29">
        <v>43312</v>
      </c>
      <c r="K1628" s="13" t="str">
        <f t="shared" si="77"/>
        <v>July</v>
      </c>
      <c r="L1628" s="13">
        <f t="shared" si="78"/>
        <v>2018</v>
      </c>
    </row>
    <row r="1629" spans="1:12">
      <c r="A1629" s="28" t="s">
        <v>80</v>
      </c>
      <c r="B1629" s="15" t="str">
        <f t="shared" si="76"/>
        <v>Ethical fund</v>
      </c>
      <c r="C1629" s="16">
        <v>265252.94</v>
      </c>
      <c r="D1629" s="16">
        <v>269581719.62</v>
      </c>
      <c r="E1629" s="16">
        <v>2194084</v>
      </c>
      <c r="F1629" s="16">
        <v>0.1466</v>
      </c>
      <c r="G1629" s="16">
        <f>IF(D1629=0,"",C1629/D1629)</f>
        <v>0.000983942606990927</v>
      </c>
      <c r="H1629" s="16">
        <f>IF(MOD(ROW()-2,12)=0,"",(D1629/E1629)/(D1628/E1628)-1)</f>
        <v>0.0224833271832161</v>
      </c>
      <c r="I1629" t="str">
        <f ca="1" t="array" ref="I1629">IF(MOD(ROW()-1,12)=0,IFERROR(PRODUCT(1+OFFSET(G1629,-11,0,12,1))-1,""),"")</f>
        <v/>
      </c>
      <c r="J1629" s="29">
        <v>43343</v>
      </c>
      <c r="K1629" s="13" t="str">
        <f t="shared" si="77"/>
        <v>August</v>
      </c>
      <c r="L1629" s="13">
        <f t="shared" si="78"/>
        <v>2018</v>
      </c>
    </row>
    <row r="1630" spans="1:12">
      <c r="A1630" s="28" t="s">
        <v>80</v>
      </c>
      <c r="B1630" s="15" t="str">
        <f t="shared" si="76"/>
        <v>Ethical fund</v>
      </c>
      <c r="C1630" s="16">
        <v>311365.96</v>
      </c>
      <c r="D1630" s="16">
        <v>266041152.63</v>
      </c>
      <c r="E1630" s="16">
        <v>2194084</v>
      </c>
      <c r="F1630" s="16">
        <v>0.1466</v>
      </c>
      <c r="G1630" s="16">
        <f>IF(D1630=0,"",C1630/D1630)</f>
        <v>0.00117036765523654</v>
      </c>
      <c r="H1630" s="16">
        <f>IF(MOD(ROW()-2,12)=0,"",(D1630/E1630)/(D1629/E1629)-1)</f>
        <v>-0.0131335574051191</v>
      </c>
      <c r="I1630" t="str">
        <f ca="1" t="array" ref="I1630">IF(MOD(ROW()-1,12)=0,IFERROR(PRODUCT(1+OFFSET(G1630,-11,0,12,1))-1,""),"")</f>
        <v/>
      </c>
      <c r="J1630" s="29">
        <v>43373</v>
      </c>
      <c r="K1630" s="13" t="str">
        <f t="shared" si="77"/>
        <v>September</v>
      </c>
      <c r="L1630" s="13">
        <f t="shared" si="78"/>
        <v>2018</v>
      </c>
    </row>
    <row r="1631" spans="1:12">
      <c r="A1631" s="28" t="s">
        <v>80</v>
      </c>
      <c r="B1631" s="15" t="str">
        <f t="shared" si="76"/>
        <v>Ethical fund</v>
      </c>
      <c r="C1631" s="16">
        <v>335966.76</v>
      </c>
      <c r="D1631" s="16">
        <v>267703402.61</v>
      </c>
      <c r="E1631" s="16">
        <v>2194084</v>
      </c>
      <c r="F1631" s="16">
        <v>0.1466</v>
      </c>
      <c r="G1631" s="16">
        <f>IF(D1631=0,"",C1631/D1631)</f>
        <v>0.00125499622613855</v>
      </c>
      <c r="H1631" s="16">
        <f>IF(MOD(ROW()-2,12)=0,"",(D1631/E1631)/(D1630/E1630)-1)</f>
        <v>0.00624809343805466</v>
      </c>
      <c r="I1631" t="str">
        <f ca="1" t="array" ref="I1631">IF(MOD(ROW()-1,12)=0,IFERROR(PRODUCT(1+OFFSET(G1631,-11,0,12,1))-1,""),"")</f>
        <v/>
      </c>
      <c r="J1631" s="29">
        <v>43404</v>
      </c>
      <c r="K1631" s="13" t="str">
        <f t="shared" si="77"/>
        <v>October</v>
      </c>
      <c r="L1631" s="13">
        <f t="shared" si="78"/>
        <v>2018</v>
      </c>
    </row>
    <row r="1632" spans="1:12">
      <c r="A1632" s="28" t="s">
        <v>80</v>
      </c>
      <c r="B1632" s="15" t="str">
        <f t="shared" si="76"/>
        <v>Ethical fund</v>
      </c>
      <c r="C1632" s="16">
        <v>319272.66</v>
      </c>
      <c r="D1632" s="16">
        <v>270146552.46</v>
      </c>
      <c r="E1632" s="16">
        <v>2194084.09</v>
      </c>
      <c r="F1632" s="16">
        <v>0.1466</v>
      </c>
      <c r="G1632" s="16">
        <f>IF(D1632=0,"",C1632/D1632)</f>
        <v>0.00118184984073515</v>
      </c>
      <c r="H1632" s="16">
        <f>IF(MOD(ROW()-2,12)=0,"",(D1632/E1632)/(D1631/E1631)-1)</f>
        <v>0.00912628956125494</v>
      </c>
      <c r="I1632" t="str">
        <f ca="1" t="array" ref="I1632">IF(MOD(ROW()-1,12)=0,IFERROR(PRODUCT(1+OFFSET(G1632,-11,0,12,1))-1,""),"")</f>
        <v/>
      </c>
      <c r="J1632" s="29">
        <v>43434</v>
      </c>
      <c r="K1632" s="13" t="str">
        <f t="shared" si="77"/>
        <v>November</v>
      </c>
      <c r="L1632" s="13">
        <f t="shared" si="78"/>
        <v>2018</v>
      </c>
    </row>
    <row r="1633" spans="1:12">
      <c r="A1633" s="28" t="s">
        <v>80</v>
      </c>
      <c r="B1633" s="15" t="str">
        <f t="shared" si="76"/>
        <v>Ethical fund</v>
      </c>
      <c r="C1633" s="16">
        <v>329101.09</v>
      </c>
      <c r="D1633" s="16">
        <v>274054918.12</v>
      </c>
      <c r="E1633" s="16">
        <v>2194084.09</v>
      </c>
      <c r="F1633" s="16">
        <v>0.1466</v>
      </c>
      <c r="G1633" s="16">
        <f>IF(D1633=0,"",C1633/D1633)</f>
        <v>0.00120085817929345</v>
      </c>
      <c r="H1633" s="16">
        <f>IF(MOD(ROW()-2,12)=0,"",(D1633/E1633)/(D1632/E1632)-1)</f>
        <v>0.0144675755600423</v>
      </c>
      <c r="I1633">
        <f ca="1" t="array" ref="I1633">IF(MOD(ROW()-1,12)=0,IFERROR(PRODUCT(1+OFFSET(G1633,-11,0,12,1))-1,""),"")</f>
        <v>0.0141268628461468</v>
      </c>
      <c r="J1633" s="29">
        <v>43465</v>
      </c>
      <c r="K1633" s="13" t="str">
        <f t="shared" si="77"/>
        <v>December</v>
      </c>
      <c r="L1633" s="13">
        <f t="shared" si="78"/>
        <v>2018</v>
      </c>
    </row>
    <row r="1634" spans="1:12">
      <c r="A1634" s="27" t="s">
        <v>80</v>
      </c>
      <c r="B1634" s="21" t="str">
        <f t="shared" si="76"/>
        <v>Ethical fund</v>
      </c>
      <c r="C1634" s="18">
        <v>344916.15</v>
      </c>
      <c r="D1634" s="18">
        <v>264178218.01</v>
      </c>
      <c r="E1634" s="18">
        <v>2194084.09</v>
      </c>
      <c r="F1634" s="18">
        <v>0.2049</v>
      </c>
      <c r="G1634" s="18">
        <f>IF(D1634=0,"",C1634/D1634)</f>
        <v>0.00130561918616221</v>
      </c>
      <c r="H1634" s="18" t="str">
        <f>IF(MOD(ROW()-2,12)=0,"",(D1634/E1634)/(D1633/E1633)-1)</f>
        <v/>
      </c>
      <c r="I1634" t="str">
        <f ca="1" t="array" ref="I1634">IF(MOD(ROW()-1,12)=0,IFERROR(PRODUCT(1+OFFSET(G1634,-11,0,12,1))-1,""),"")</f>
        <v/>
      </c>
      <c r="J1634" s="30">
        <v>43466</v>
      </c>
      <c r="K1634" s="13" t="str">
        <f t="shared" si="77"/>
        <v>January</v>
      </c>
      <c r="L1634" s="13">
        <f t="shared" si="78"/>
        <v>2019</v>
      </c>
    </row>
    <row r="1635" spans="1:12">
      <c r="A1635" s="28" t="s">
        <v>80</v>
      </c>
      <c r="B1635" s="22" t="str">
        <f t="shared" si="76"/>
        <v>Ethical fund</v>
      </c>
      <c r="C1635" s="16">
        <v>362108.04</v>
      </c>
      <c r="D1635" s="16">
        <v>271114597.63</v>
      </c>
      <c r="E1635" s="16">
        <v>2194084.09</v>
      </c>
      <c r="F1635" s="16">
        <v>0.2049</v>
      </c>
      <c r="G1635" s="16">
        <f>IF(D1635=0,"",C1635/D1635)</f>
        <v>0.00133562723352205</v>
      </c>
      <c r="H1635" s="16">
        <f>IF(MOD(ROW()-2,12)=0,"",(D1635/E1635)/(D1634/E1634)-1)</f>
        <v>0.0262564403388375</v>
      </c>
      <c r="I1635" t="str">
        <f ca="1" t="array" ref="I1635">IF(MOD(ROW()-1,12)=0,IFERROR(PRODUCT(1+OFFSET(G1635,-11,0,12,1))-1,""),"")</f>
        <v/>
      </c>
      <c r="J1635" s="29">
        <v>43497</v>
      </c>
      <c r="K1635" s="13" t="str">
        <f t="shared" si="77"/>
        <v>February</v>
      </c>
      <c r="L1635" s="13">
        <f t="shared" si="78"/>
        <v>2019</v>
      </c>
    </row>
    <row r="1636" spans="1:12">
      <c r="A1636" s="27" t="s">
        <v>80</v>
      </c>
      <c r="B1636" s="21" t="str">
        <f t="shared" si="76"/>
        <v>Ethical fund</v>
      </c>
      <c r="C1636" s="18">
        <v>407836.71</v>
      </c>
      <c r="D1636" s="18">
        <v>280844913.51</v>
      </c>
      <c r="E1636" s="18">
        <v>2194084.09</v>
      </c>
      <c r="F1636" s="18">
        <v>0.2049</v>
      </c>
      <c r="G1636" s="18">
        <f>IF(D1636=0,"",C1636/D1636)</f>
        <v>0.00145217766240754</v>
      </c>
      <c r="H1636" s="18">
        <f>IF(MOD(ROW()-2,12)=0,"",(D1636/E1636)/(D1635/E1635)-1)</f>
        <v>0.0358900478434558</v>
      </c>
      <c r="I1636" t="str">
        <f ca="1" t="array" ref="I1636">IF(MOD(ROW()-1,12)=0,IFERROR(PRODUCT(1+OFFSET(G1636,-11,0,12,1))-1,""),"")</f>
        <v/>
      </c>
      <c r="J1636" s="30">
        <v>43525</v>
      </c>
      <c r="K1636" s="13" t="str">
        <f t="shared" si="77"/>
        <v>March</v>
      </c>
      <c r="L1636" s="13">
        <f t="shared" si="78"/>
        <v>2019</v>
      </c>
    </row>
    <row r="1637" spans="1:12">
      <c r="A1637" s="28" t="s">
        <v>80</v>
      </c>
      <c r="B1637" s="22" t="str">
        <f t="shared" si="76"/>
        <v>Ethical fund</v>
      </c>
      <c r="C1637" s="16">
        <v>364151.9</v>
      </c>
      <c r="D1637" s="16">
        <v>283695636.76</v>
      </c>
      <c r="E1637" s="16">
        <v>2193871</v>
      </c>
      <c r="F1637" s="16">
        <v>0.2049</v>
      </c>
      <c r="G1637" s="16">
        <f>IF(D1637=0,"",C1637/D1637)</f>
        <v>0.00128360063679113</v>
      </c>
      <c r="H1637" s="16">
        <f>IF(MOD(ROW()-2,12)=0,"",(D1637/E1637)/(D1636/E1636)-1)</f>
        <v>0.010248640368701</v>
      </c>
      <c r="I1637" t="str">
        <f ca="1" t="array" ref="I1637">IF(MOD(ROW()-1,12)=0,IFERROR(PRODUCT(1+OFFSET(G1637,-11,0,12,1))-1,""),"")</f>
        <v/>
      </c>
      <c r="J1637" s="29">
        <v>43556</v>
      </c>
      <c r="K1637" s="13" t="str">
        <f t="shared" si="77"/>
        <v>April</v>
      </c>
      <c r="L1637" s="13">
        <f t="shared" si="78"/>
        <v>2019</v>
      </c>
    </row>
    <row r="1638" spans="1:12">
      <c r="A1638" s="27" t="s">
        <v>80</v>
      </c>
      <c r="B1638" s="21" t="str">
        <f t="shared" si="76"/>
        <v>Ethical fund</v>
      </c>
      <c r="C1638" s="18">
        <v>382393.8</v>
      </c>
      <c r="D1638" s="18">
        <v>281958701.64</v>
      </c>
      <c r="E1638" s="18">
        <v>2209155.68</v>
      </c>
      <c r="F1638" s="18">
        <v>0.2049</v>
      </c>
      <c r="G1638" s="18">
        <f>IF(D1638=0,"",C1638/D1638)</f>
        <v>0.00135620499660349</v>
      </c>
      <c r="H1638" s="18">
        <f>IF(MOD(ROW()-2,12)=0,"",(D1638/E1638)/(D1637/E1637)-1)</f>
        <v>-0.0129989578546484</v>
      </c>
      <c r="I1638" t="str">
        <f ca="1" t="array" ref="I1638">IF(MOD(ROW()-1,12)=0,IFERROR(PRODUCT(1+OFFSET(G1638,-11,0,12,1))-1,""),"")</f>
        <v/>
      </c>
      <c r="J1638" s="30">
        <v>43586</v>
      </c>
      <c r="K1638" s="13" t="str">
        <f t="shared" si="77"/>
        <v>May</v>
      </c>
      <c r="L1638" s="13">
        <f t="shared" si="78"/>
        <v>2019</v>
      </c>
    </row>
    <row r="1639" spans="1:12">
      <c r="A1639" s="28" t="s">
        <v>80</v>
      </c>
      <c r="B1639" s="22" t="str">
        <f t="shared" si="76"/>
        <v>Ethical fund</v>
      </c>
      <c r="C1639" s="16">
        <v>307468.03</v>
      </c>
      <c r="D1639" s="16">
        <v>284878985.34</v>
      </c>
      <c r="E1639" s="16">
        <v>2209155.68</v>
      </c>
      <c r="F1639" s="16">
        <v>0.2049</v>
      </c>
      <c r="G1639" s="16">
        <f>IF(D1639=0,"",C1639/D1639)</f>
        <v>0.00107929347485228</v>
      </c>
      <c r="H1639" s="16">
        <f>IF(MOD(ROW()-2,12)=0,"",(D1639/E1639)/(D1638/E1638)-1)</f>
        <v>0.0103571327397038</v>
      </c>
      <c r="I1639" t="str">
        <f ca="1" t="array" ref="I1639">IF(MOD(ROW()-1,12)=0,IFERROR(PRODUCT(1+OFFSET(G1639,-11,0,12,1))-1,""),"")</f>
        <v/>
      </c>
      <c r="J1639" s="29">
        <v>43617</v>
      </c>
      <c r="K1639" s="13" t="str">
        <f t="shared" si="77"/>
        <v>June</v>
      </c>
      <c r="L1639" s="13">
        <f t="shared" si="78"/>
        <v>2019</v>
      </c>
    </row>
    <row r="1640" spans="1:12">
      <c r="A1640" s="27" t="s">
        <v>80</v>
      </c>
      <c r="B1640" s="21" t="str">
        <f t="shared" si="76"/>
        <v>Ethical fund</v>
      </c>
      <c r="C1640" s="18">
        <v>332568.81</v>
      </c>
      <c r="D1640" s="18">
        <v>274448306.82</v>
      </c>
      <c r="E1640" s="18">
        <v>2209155.68</v>
      </c>
      <c r="F1640" s="18">
        <v>0.2049</v>
      </c>
      <c r="G1640" s="18">
        <f>IF(D1640=0,"",C1640/D1640)</f>
        <v>0.00121177213244066</v>
      </c>
      <c r="H1640" s="18">
        <f>IF(MOD(ROW()-2,12)=0,"",(D1640/E1640)/(D1639/E1639)-1)</f>
        <v>-0.0366144189524935</v>
      </c>
      <c r="I1640" t="str">
        <f ca="1" t="array" ref="I1640">IF(MOD(ROW()-1,12)=0,IFERROR(PRODUCT(1+OFFSET(G1640,-11,0,12,1))-1,""),"")</f>
        <v/>
      </c>
      <c r="J1640" s="30">
        <v>43647</v>
      </c>
      <c r="K1640" s="13" t="str">
        <f t="shared" si="77"/>
        <v>July</v>
      </c>
      <c r="L1640" s="13">
        <f t="shared" si="78"/>
        <v>2019</v>
      </c>
    </row>
    <row r="1641" spans="1:12">
      <c r="A1641" s="28" t="s">
        <v>80</v>
      </c>
      <c r="B1641" s="22" t="str">
        <f t="shared" si="76"/>
        <v>Ethical fund</v>
      </c>
      <c r="C1641" s="16">
        <v>352307.22</v>
      </c>
      <c r="D1641" s="16">
        <v>275990913.8</v>
      </c>
      <c r="E1641" s="16">
        <v>2209155.68</v>
      </c>
      <c r="F1641" s="16">
        <v>0.2049</v>
      </c>
      <c r="G1641" s="16">
        <f>IF(D1641=0,"",C1641/D1641)</f>
        <v>0.00127651745903238</v>
      </c>
      <c r="H1641" s="16">
        <f>IF(MOD(ROW()-2,12)=0,"",(D1641/E1641)/(D1640/E1640)-1)</f>
        <v>0.00562075604646295</v>
      </c>
      <c r="I1641" t="str">
        <f ca="1" t="array" ref="I1641">IF(MOD(ROW()-1,12)=0,IFERROR(PRODUCT(1+OFFSET(G1641,-11,0,12,1))-1,""),"")</f>
        <v/>
      </c>
      <c r="J1641" s="29">
        <v>43678</v>
      </c>
      <c r="K1641" s="13" t="str">
        <f t="shared" si="77"/>
        <v>August</v>
      </c>
      <c r="L1641" s="13">
        <f t="shared" si="78"/>
        <v>2019</v>
      </c>
    </row>
    <row r="1642" spans="1:12">
      <c r="A1642" s="27" t="s">
        <v>80</v>
      </c>
      <c r="B1642" s="21" t="str">
        <f t="shared" si="76"/>
        <v>Ethical fund</v>
      </c>
      <c r="C1642" s="18">
        <v>356260.85</v>
      </c>
      <c r="D1642" s="18">
        <v>298817757.05</v>
      </c>
      <c r="E1642" s="18">
        <v>2209155.68</v>
      </c>
      <c r="F1642" s="18">
        <v>0.2049</v>
      </c>
      <c r="G1642" s="18">
        <f>IF(D1642=0,"",C1642/D1642)</f>
        <v>0.00119223453625076</v>
      </c>
      <c r="H1642" s="18">
        <f>IF(MOD(ROW()-2,12)=0,"",(D1642/E1642)/(D1641/E1641)-1)</f>
        <v>0.0827086766578908</v>
      </c>
      <c r="I1642" t="str">
        <f ca="1" t="array" ref="I1642">IF(MOD(ROW()-1,12)=0,IFERROR(PRODUCT(1+OFFSET(G1642,-11,0,12,1))-1,""),"")</f>
        <v/>
      </c>
      <c r="J1642" s="30">
        <v>43709</v>
      </c>
      <c r="K1642" s="13" t="str">
        <f t="shared" si="77"/>
        <v>September</v>
      </c>
      <c r="L1642" s="13">
        <f t="shared" si="78"/>
        <v>2019</v>
      </c>
    </row>
    <row r="1643" spans="1:12">
      <c r="A1643" s="28" t="s">
        <v>80</v>
      </c>
      <c r="B1643" s="22" t="str">
        <f t="shared" si="76"/>
        <v>Ethical fund</v>
      </c>
      <c r="C1643" s="16">
        <v>406494.8</v>
      </c>
      <c r="D1643" s="16">
        <v>303549385.9</v>
      </c>
      <c r="E1643" s="16">
        <v>2212017.32</v>
      </c>
      <c r="F1643" s="16">
        <v>0.2049</v>
      </c>
      <c r="G1643" s="16">
        <f>IF(D1643=0,"",C1643/D1643)</f>
        <v>0.00133913893053934</v>
      </c>
      <c r="H1643" s="16">
        <f>IF(MOD(ROW()-2,12)=0,"",(D1643/E1643)/(D1642/E1642)-1)</f>
        <v>0.0145203333144694</v>
      </c>
      <c r="I1643" t="str">
        <f ca="1" t="array" ref="I1643">IF(MOD(ROW()-1,12)=0,IFERROR(PRODUCT(1+OFFSET(G1643,-11,0,12,1))-1,""),"")</f>
        <v/>
      </c>
      <c r="J1643" s="29">
        <v>43739</v>
      </c>
      <c r="K1643" s="13" t="str">
        <f t="shared" si="77"/>
        <v>October</v>
      </c>
      <c r="L1643" s="13">
        <f t="shared" si="78"/>
        <v>2019</v>
      </c>
    </row>
    <row r="1644" spans="1:12">
      <c r="A1644" s="27" t="s">
        <v>80</v>
      </c>
      <c r="B1644" s="21" t="str">
        <f t="shared" si="76"/>
        <v>Ethical fund</v>
      </c>
      <c r="C1644" s="18">
        <v>362375.29</v>
      </c>
      <c r="D1644" s="18">
        <v>313263503.84</v>
      </c>
      <c r="E1644" s="18">
        <v>2212017.32</v>
      </c>
      <c r="F1644" s="18">
        <v>0.2049</v>
      </c>
      <c r="G1644" s="18">
        <f>IF(D1644=0,"",C1644/D1644)</f>
        <v>0.00115677468188278</v>
      </c>
      <c r="H1644" s="18">
        <f>IF(MOD(ROW()-2,12)=0,"",(D1644/E1644)/(D1643/E1643)-1)</f>
        <v>0.0320017710172544</v>
      </c>
      <c r="I1644" t="str">
        <f ca="1" t="array" ref="I1644">IF(MOD(ROW()-1,12)=0,IFERROR(PRODUCT(1+OFFSET(G1644,-11,0,12,1))-1,""),"")</f>
        <v/>
      </c>
      <c r="J1644" s="30">
        <v>43770</v>
      </c>
      <c r="K1644" s="13" t="str">
        <f t="shared" si="77"/>
        <v>November</v>
      </c>
      <c r="L1644" s="13">
        <f t="shared" si="78"/>
        <v>2019</v>
      </c>
    </row>
    <row r="1645" spans="1:12">
      <c r="A1645" s="28" t="s">
        <v>80</v>
      </c>
      <c r="B1645" s="22" t="str">
        <f t="shared" si="76"/>
        <v>Ethical fund</v>
      </c>
      <c r="C1645" s="16">
        <v>394587.32</v>
      </c>
      <c r="D1645" s="16">
        <v>308751127.83</v>
      </c>
      <c r="E1645" s="16">
        <v>2212017.32</v>
      </c>
      <c r="F1645" s="16">
        <v>0.2049</v>
      </c>
      <c r="G1645" s="16">
        <f>IF(D1645=0,"",C1645/D1645)</f>
        <v>0.00127801094290176</v>
      </c>
      <c r="H1645" s="16">
        <f>IF(MOD(ROW()-2,12)=0,"",(D1645/E1645)/(D1644/E1644)-1)</f>
        <v>-0.0144044101999979</v>
      </c>
      <c r="I1645">
        <f ca="1" t="array" ref="I1645">IF(MOD(ROW()-1,12)=0,IFERROR(PRODUCT(1+OFFSET(G1645,-11,0,12,1))-1,""),"")</f>
        <v>0.0153741991241465</v>
      </c>
      <c r="J1645" s="29">
        <v>43800</v>
      </c>
      <c r="K1645" s="13" t="str">
        <f t="shared" si="77"/>
        <v>December</v>
      </c>
      <c r="L1645" s="13">
        <f t="shared" si="78"/>
        <v>2019</v>
      </c>
    </row>
    <row r="1646" spans="1:12">
      <c r="A1646" s="26" t="s">
        <v>80</v>
      </c>
      <c r="B1646" s="17" t="str">
        <f t="shared" si="76"/>
        <v>Ethical fund</v>
      </c>
      <c r="C1646" s="20">
        <v>364578.33</v>
      </c>
      <c r="D1646" s="18">
        <v>313420502.21</v>
      </c>
      <c r="E1646" s="18">
        <v>2220549.74</v>
      </c>
      <c r="F1646" s="18">
        <v>-0.1028</v>
      </c>
      <c r="G1646" s="17">
        <f>IF(D1646=0,"",C1646/D1646)</f>
        <v>0.00116322425440989</v>
      </c>
      <c r="H1646" s="17" t="str">
        <f>IF(MOD(ROW()-2,12)=0,"",(D1646/E1646)/(D1645/E1645)-1)</f>
        <v/>
      </c>
      <c r="I1646" s="13" t="str">
        <f ca="1" t="array" ref="I1646">IF(MOD(ROW()-1,12)=0,IFERROR(PRODUCT(1+OFFSET(G1646,-11,0,12,1))-1,""),"")</f>
        <v/>
      </c>
      <c r="J1646" s="30">
        <v>43861</v>
      </c>
      <c r="K1646" s="13" t="str">
        <f t="shared" si="77"/>
        <v>January</v>
      </c>
      <c r="L1646" s="13">
        <f t="shared" si="78"/>
        <v>2020</v>
      </c>
    </row>
    <row r="1647" spans="1:12">
      <c r="A1647" s="25" t="s">
        <v>80</v>
      </c>
      <c r="B1647" s="15" t="str">
        <f t="shared" si="76"/>
        <v>Ethical fund</v>
      </c>
      <c r="C1647" s="19">
        <v>325812.48</v>
      </c>
      <c r="D1647" s="16">
        <v>308761100.02</v>
      </c>
      <c r="E1647" s="16">
        <v>2227676.31</v>
      </c>
      <c r="F1647" s="16">
        <v>-0.1028</v>
      </c>
      <c r="G1647" s="15">
        <f>IF(D1647=0,"",C1647/D1647)</f>
        <v>0.00105522515620943</v>
      </c>
      <c r="H1647" s="15">
        <f>IF(MOD(ROW()-2,12)=0,"",(D1647/E1647)/(D1646/E1646)-1)</f>
        <v>-0.0180178427084734</v>
      </c>
      <c r="I1647" s="13" t="str">
        <f ca="1" t="array" ref="I1647">IF(MOD(ROW()-1,12)=0,IFERROR(PRODUCT(1+OFFSET(G1647,-11,0,12,1))-1,""),"")</f>
        <v/>
      </c>
      <c r="J1647" s="29">
        <v>43889</v>
      </c>
      <c r="K1647" s="13" t="str">
        <f t="shared" si="77"/>
        <v>February</v>
      </c>
      <c r="L1647" s="13">
        <f t="shared" si="78"/>
        <v>2020</v>
      </c>
    </row>
    <row r="1648" spans="1:12">
      <c r="A1648" s="26" t="s">
        <v>80</v>
      </c>
      <c r="B1648" s="17" t="str">
        <f t="shared" si="76"/>
        <v>Ethical fund</v>
      </c>
      <c r="C1648" s="20">
        <v>363976.38</v>
      </c>
      <c r="D1648" s="18">
        <v>305130467.45</v>
      </c>
      <c r="E1648" s="18">
        <v>2229140.01</v>
      </c>
      <c r="F1648" s="18">
        <v>-0.1028</v>
      </c>
      <c r="G1648" s="17">
        <f>IF(D1648=0,"",C1648/D1648)</f>
        <v>0.00119285492216421</v>
      </c>
      <c r="H1648" s="17">
        <f>IF(MOD(ROW()-2,12)=0,"",(D1648/E1648)/(D1647/E1647)-1)</f>
        <v>-0.0124076110070623</v>
      </c>
      <c r="I1648" s="13" t="str">
        <f ca="1" t="array" ref="I1648">IF(MOD(ROW()-1,12)=0,IFERROR(PRODUCT(1+OFFSET(G1648,-11,0,12,1))-1,""),"")</f>
        <v/>
      </c>
      <c r="J1648" s="30">
        <v>43921</v>
      </c>
      <c r="K1648" s="13" t="str">
        <f t="shared" si="77"/>
        <v>March</v>
      </c>
      <c r="L1648" s="13">
        <f t="shared" si="78"/>
        <v>2020</v>
      </c>
    </row>
    <row r="1649" spans="1:12">
      <c r="A1649" s="25" t="s">
        <v>80</v>
      </c>
      <c r="B1649" s="15" t="str">
        <f t="shared" si="76"/>
        <v>Ethical fund</v>
      </c>
      <c r="C1649" s="19">
        <v>345634.65</v>
      </c>
      <c r="D1649" s="16">
        <v>311932750.93</v>
      </c>
      <c r="E1649" s="16">
        <v>2229140.01</v>
      </c>
      <c r="F1649" s="16">
        <v>-0.1028</v>
      </c>
      <c r="G1649" s="15">
        <f>IF(D1649=0,"",C1649/D1649)</f>
        <v>0.00110804219489464</v>
      </c>
      <c r="H1649" s="15">
        <f>IF(MOD(ROW()-2,12)=0,"",(D1649/E1649)/(D1648/E1648)-1)</f>
        <v>0.0222930326717199</v>
      </c>
      <c r="I1649" s="13" t="str">
        <f ca="1" t="array" ref="I1649">IF(MOD(ROW()-1,12)=0,IFERROR(PRODUCT(1+OFFSET(G1649,-11,0,12,1))-1,""),"")</f>
        <v/>
      </c>
      <c r="J1649" s="29">
        <v>43951</v>
      </c>
      <c r="K1649" s="13" t="str">
        <f t="shared" si="77"/>
        <v>April</v>
      </c>
      <c r="L1649" s="13">
        <f t="shared" si="78"/>
        <v>2020</v>
      </c>
    </row>
    <row r="1650" spans="1:12">
      <c r="A1650" s="26" t="s">
        <v>80</v>
      </c>
      <c r="B1650" s="17" t="str">
        <f t="shared" si="76"/>
        <v>Ethical fund</v>
      </c>
      <c r="C1650" s="20">
        <v>351768.5</v>
      </c>
      <c r="D1650" s="18">
        <v>318081667.23</v>
      </c>
      <c r="E1650" s="18">
        <v>2228422.11</v>
      </c>
      <c r="F1650" s="18">
        <v>-0.1028</v>
      </c>
      <c r="G1650" s="17">
        <f>IF(D1650=0,"",C1650/D1650)</f>
        <v>0.00110590623805314</v>
      </c>
      <c r="H1650" s="17">
        <f>IF(MOD(ROW()-2,12)=0,"",(D1650/E1650)/(D1649/E1649)-1)</f>
        <v>0.0200408205381315</v>
      </c>
      <c r="I1650" s="13" t="str">
        <f ca="1" t="array" ref="I1650">IF(MOD(ROW()-1,12)=0,IFERROR(PRODUCT(1+OFFSET(G1650,-11,0,12,1))-1,""),"")</f>
        <v/>
      </c>
      <c r="J1650" s="30">
        <v>43982</v>
      </c>
      <c r="K1650" s="13" t="str">
        <f t="shared" si="77"/>
        <v>May</v>
      </c>
      <c r="L1650" s="13">
        <f t="shared" si="78"/>
        <v>2020</v>
      </c>
    </row>
    <row r="1651" spans="1:12">
      <c r="A1651" s="25" t="s">
        <v>80</v>
      </c>
      <c r="B1651" s="15" t="str">
        <f t="shared" si="76"/>
        <v>Ethical fund</v>
      </c>
      <c r="C1651" s="19">
        <v>358514.78</v>
      </c>
      <c r="D1651" s="16">
        <v>344081513.79</v>
      </c>
      <c r="E1651" s="16">
        <v>2228422.11</v>
      </c>
      <c r="F1651" s="16">
        <v>-0.1028</v>
      </c>
      <c r="G1651" s="15">
        <f>IF(D1651=0,"",C1651/D1651)</f>
        <v>0.0010419472294545</v>
      </c>
      <c r="H1651" s="15">
        <f>IF(MOD(ROW()-2,12)=0,"",(D1651/E1651)/(D1650/E1650)-1)</f>
        <v>0.081739531820298</v>
      </c>
      <c r="I1651" s="13" t="str">
        <f ca="1" t="array" ref="I1651">IF(MOD(ROW()-1,12)=0,IFERROR(PRODUCT(1+OFFSET(G1651,-11,0,12,1))-1,""),"")</f>
        <v/>
      </c>
      <c r="J1651" s="29">
        <v>44012</v>
      </c>
      <c r="K1651" s="13" t="str">
        <f t="shared" si="77"/>
        <v>June</v>
      </c>
      <c r="L1651" s="13">
        <f t="shared" si="78"/>
        <v>2020</v>
      </c>
    </row>
    <row r="1652" spans="1:12">
      <c r="A1652" s="26" t="s">
        <v>80</v>
      </c>
      <c r="B1652" s="17" t="str">
        <f t="shared" si="76"/>
        <v>Ethical fund</v>
      </c>
      <c r="C1652" s="20">
        <v>473785.31</v>
      </c>
      <c r="D1652" s="18">
        <v>302726225.28</v>
      </c>
      <c r="E1652" s="18">
        <v>2220254.07</v>
      </c>
      <c r="F1652" s="18">
        <v>-0.1028</v>
      </c>
      <c r="G1652" s="17">
        <f>IF(D1652=0,"",C1652/D1652)</f>
        <v>0.00156506199475048</v>
      </c>
      <c r="H1652" s="17">
        <f>IF(MOD(ROW()-2,12)=0,"",(D1652/E1652)/(D1651/E1651)-1)</f>
        <v>-0.116953671070043</v>
      </c>
      <c r="I1652" s="13" t="str">
        <f ca="1" t="array" ref="I1652">IF(MOD(ROW()-1,12)=0,IFERROR(PRODUCT(1+OFFSET(G1652,-11,0,12,1))-1,""),"")</f>
        <v/>
      </c>
      <c r="J1652" s="30">
        <v>44043</v>
      </c>
      <c r="K1652" s="13" t="str">
        <f t="shared" si="77"/>
        <v>July</v>
      </c>
      <c r="L1652" s="13">
        <f t="shared" si="78"/>
        <v>2020</v>
      </c>
    </row>
    <row r="1653" spans="1:12">
      <c r="A1653" s="25" t="s">
        <v>80</v>
      </c>
      <c r="B1653" s="15" t="str">
        <f t="shared" si="76"/>
        <v>Ethical fund</v>
      </c>
      <c r="C1653" s="19">
        <v>626037.66</v>
      </c>
      <c r="D1653" s="16">
        <v>246554953.01</v>
      </c>
      <c r="E1653" s="16">
        <v>1847443.45</v>
      </c>
      <c r="F1653" s="16">
        <v>-0.1028</v>
      </c>
      <c r="G1653" s="15">
        <f>IF(D1653=0,"",C1653/D1653)</f>
        <v>0.00253914047297443</v>
      </c>
      <c r="H1653" s="15">
        <f>IF(MOD(ROW()-2,12)=0,"",(D1653/E1653)/(D1652/E1652)-1)</f>
        <v>-0.0211971909762652</v>
      </c>
      <c r="I1653" s="13" t="str">
        <f ca="1" t="array" ref="I1653">IF(MOD(ROW()-1,12)=0,IFERROR(PRODUCT(1+OFFSET(G1653,-11,0,12,1))-1,""),"")</f>
        <v/>
      </c>
      <c r="J1653" s="29">
        <v>44074</v>
      </c>
      <c r="K1653" s="13" t="str">
        <f t="shared" si="77"/>
        <v>August</v>
      </c>
      <c r="L1653" s="13">
        <f t="shared" si="78"/>
        <v>2020</v>
      </c>
    </row>
    <row r="1654" spans="1:12">
      <c r="A1654" s="26" t="s">
        <v>80</v>
      </c>
      <c r="B1654" s="17" t="str">
        <f t="shared" si="76"/>
        <v>Ethical fund</v>
      </c>
      <c r="C1654" s="20">
        <v>315385.76</v>
      </c>
      <c r="D1654" s="18">
        <v>254825124.98</v>
      </c>
      <c r="E1654" s="18">
        <v>1850740.73</v>
      </c>
      <c r="F1654" s="18">
        <v>-0.1028</v>
      </c>
      <c r="G1654" s="17">
        <f>IF(D1654=0,"",C1654/D1654)</f>
        <v>0.00123765566690001</v>
      </c>
      <c r="H1654" s="17">
        <f>IF(MOD(ROW()-2,12)=0,"",(D1654/E1654)/(D1653/E1653)-1)</f>
        <v>0.0317015553266431</v>
      </c>
      <c r="I1654" s="13" t="str">
        <f ca="1" t="array" ref="I1654">IF(MOD(ROW()-1,12)=0,IFERROR(PRODUCT(1+OFFSET(G1654,-11,0,12,1))-1,""),"")</f>
        <v/>
      </c>
      <c r="J1654" s="30">
        <v>44104</v>
      </c>
      <c r="K1654" s="13" t="str">
        <f t="shared" si="77"/>
        <v>September</v>
      </c>
      <c r="L1654" s="13">
        <f t="shared" si="78"/>
        <v>2020</v>
      </c>
    </row>
    <row r="1655" spans="1:12">
      <c r="A1655" s="25" t="s">
        <v>80</v>
      </c>
      <c r="B1655" s="15" t="str">
        <f t="shared" si="76"/>
        <v>Ethical fund</v>
      </c>
      <c r="C1655" s="19">
        <v>329029.35</v>
      </c>
      <c r="D1655" s="16">
        <v>259769287.31</v>
      </c>
      <c r="E1655" s="16">
        <v>1853978.86</v>
      </c>
      <c r="F1655" s="16">
        <v>-0.1028</v>
      </c>
      <c r="G1655" s="15">
        <f>IF(D1655=0,"",C1655/D1655)</f>
        <v>0.00126662144477206</v>
      </c>
      <c r="H1655" s="15">
        <f>IF(MOD(ROW()-2,12)=0,"",(D1655/E1655)/(D1654/E1654)-1)</f>
        <v>0.0176217059572676</v>
      </c>
      <c r="I1655" s="13" t="str">
        <f ca="1" t="array" ref="I1655">IF(MOD(ROW()-1,12)=0,IFERROR(PRODUCT(1+OFFSET(G1655,-11,0,12,1))-1,""),"")</f>
        <v/>
      </c>
      <c r="J1655" s="29">
        <v>44135</v>
      </c>
      <c r="K1655" s="13" t="str">
        <f t="shared" si="77"/>
        <v>October</v>
      </c>
      <c r="L1655" s="13">
        <f t="shared" si="78"/>
        <v>2020</v>
      </c>
    </row>
    <row r="1656" spans="1:12">
      <c r="A1656" s="26" t="s">
        <v>80</v>
      </c>
      <c r="B1656" s="17" t="str">
        <f t="shared" si="76"/>
        <v>Ethical fund</v>
      </c>
      <c r="C1656" s="20">
        <v>322838.97</v>
      </c>
      <c r="D1656" s="18">
        <v>261976457.36</v>
      </c>
      <c r="E1656" s="18">
        <v>1851814.17</v>
      </c>
      <c r="F1656" s="18">
        <v>-0.1028</v>
      </c>
      <c r="G1656" s="17">
        <f>IF(D1656=0,"",C1656/D1656)</f>
        <v>0.00123232054228585</v>
      </c>
      <c r="H1656" s="17">
        <f>IF(MOD(ROW()-2,12)=0,"",(D1656/E1656)/(D1655/E1655)-1)</f>
        <v>0.00967554374453328</v>
      </c>
      <c r="I1656" s="13" t="str">
        <f ca="1" t="array" ref="I1656">IF(MOD(ROW()-1,12)=0,IFERROR(PRODUCT(1+OFFSET(G1656,-11,0,12,1))-1,""),"")</f>
        <v/>
      </c>
      <c r="J1656" s="30">
        <v>44165</v>
      </c>
      <c r="K1656" s="13" t="str">
        <f t="shared" si="77"/>
        <v>November</v>
      </c>
      <c r="L1656" s="13">
        <f t="shared" si="78"/>
        <v>2020</v>
      </c>
    </row>
    <row r="1657" spans="1:12">
      <c r="A1657" s="25" t="s">
        <v>80</v>
      </c>
      <c r="B1657" s="15" t="str">
        <f t="shared" si="76"/>
        <v>Ethical fund</v>
      </c>
      <c r="C1657" s="19">
        <v>339151.07</v>
      </c>
      <c r="D1657" s="16">
        <v>208521241.47</v>
      </c>
      <c r="E1657" s="16">
        <v>1851814.17</v>
      </c>
      <c r="F1657" s="16">
        <v>-0.1028</v>
      </c>
      <c r="G1657" s="15">
        <f>IF(D1657=0,"",C1657/D1657)</f>
        <v>0.00162645813735381</v>
      </c>
      <c r="H1657" s="15">
        <f>IF(MOD(ROW()-2,12)=0,"",(D1657/E1657)/(D1656/E1656)-1)</f>
        <v>-0.204045876597772</v>
      </c>
      <c r="I1657" s="13">
        <f ca="1" t="array" ref="I1657">IF(MOD(ROW()-1,12)=0,IFERROR(PRODUCT(1+OFFSET(G1657,-11,0,12,1))-1,""),"")</f>
        <v>0.0162533311486801</v>
      </c>
      <c r="J1657" s="29">
        <v>44196</v>
      </c>
      <c r="K1657" s="13" t="str">
        <f t="shared" si="77"/>
        <v>December</v>
      </c>
      <c r="L1657" s="13">
        <f t="shared" si="78"/>
        <v>2020</v>
      </c>
    </row>
    <row r="1658" spans="1:12">
      <c r="A1658" s="26" t="s">
        <v>81</v>
      </c>
      <c r="B1658" s="17" t="str">
        <f t="shared" si="76"/>
        <v>Cash/Money Market Fund</v>
      </c>
      <c r="C1658" s="18">
        <v>11870780.03</v>
      </c>
      <c r="D1658" s="18">
        <v>2943230348.55</v>
      </c>
      <c r="E1658" s="18">
        <v>29048573.15</v>
      </c>
      <c r="F1658" s="18">
        <v>0.1208</v>
      </c>
      <c r="G1658" s="17">
        <f>IF(D1658=0,"",C1658/D1658)</f>
        <v>0.0040332487179769</v>
      </c>
      <c r="H1658" s="17" t="str">
        <f>IF(MOD(ROW()-2,12)=0,"",(D1658/E1658)/(D1657/E1657)-1)</f>
        <v/>
      </c>
      <c r="I1658" s="13" t="str">
        <f ca="1" t="array" ref="I1658">IF(MOD(ROW()-1,12)=0,IFERROR(PRODUCT(1+OFFSET(G1658,-11,0,12,1))-1,""),"")</f>
        <v/>
      </c>
      <c r="J1658" s="30">
        <v>45260</v>
      </c>
      <c r="K1658" s="13" t="str">
        <f t="shared" si="77"/>
        <v>November</v>
      </c>
      <c r="L1658" s="13">
        <f t="shared" si="78"/>
        <v>2023</v>
      </c>
    </row>
    <row r="1659" spans="1:12">
      <c r="A1659" s="25" t="s">
        <v>81</v>
      </c>
      <c r="B1659" s="15" t="str">
        <f t="shared" si="76"/>
        <v>Cash/Money Market Fund</v>
      </c>
      <c r="C1659" s="16">
        <v>11870780.03</v>
      </c>
      <c r="D1659" s="16">
        <v>2944000000</v>
      </c>
      <c r="E1659" s="16">
        <v>29048573.15</v>
      </c>
      <c r="F1659" s="16">
        <v>0.1208</v>
      </c>
      <c r="G1659" s="15">
        <f>IF(D1659=0,"",C1659/D1659)</f>
        <v>0.00403219430366848</v>
      </c>
      <c r="H1659" s="15">
        <f>IF(MOD(ROW()-2,12)=0,"",(D1659/E1659)/(D1658/E1658)-1)</f>
        <v>0.000261498883489919</v>
      </c>
      <c r="I1659" s="13" t="str">
        <f ca="1" t="array" ref="I1659">IF(MOD(ROW()-1,12)=0,IFERROR(PRODUCT(1+OFFSET(G1659,-11,0,12,1))-1,""),"")</f>
        <v/>
      </c>
      <c r="J1659" s="29">
        <v>45260</v>
      </c>
      <c r="K1659" s="13" t="str">
        <f t="shared" si="77"/>
        <v>November</v>
      </c>
      <c r="L1659" s="13">
        <f t="shared" si="78"/>
        <v>2023</v>
      </c>
    </row>
    <row r="1660" spans="1:12">
      <c r="A1660" s="25" t="s">
        <v>81</v>
      </c>
      <c r="B1660" s="15" t="str">
        <f t="shared" si="76"/>
        <v>Cash/Money Market Fund</v>
      </c>
      <c r="C1660" s="16">
        <v>6697795.51</v>
      </c>
      <c r="D1660" s="16">
        <v>2887472681.57</v>
      </c>
      <c r="E1660" s="16">
        <v>27981772</v>
      </c>
      <c r="F1660" s="16">
        <v>0.1208</v>
      </c>
      <c r="G1660" s="15">
        <f>IF(D1660=0,"",C1660/D1660)</f>
        <v>0.00231960480622044</v>
      </c>
      <c r="H1660" s="15">
        <f>IF(MOD(ROW()-2,12)=0,"",(D1660/E1660)/(D1659/E1659)-1)</f>
        <v>0.0181919749780011</v>
      </c>
      <c r="I1660" s="13" t="str">
        <f ca="1" t="array" ref="I1660">IF(MOD(ROW()-1,12)=0,IFERROR(PRODUCT(1+OFFSET(G1660,-11,0,12,1))-1,""),"")</f>
        <v/>
      </c>
      <c r="J1660" s="29">
        <v>45230</v>
      </c>
      <c r="K1660" s="13" t="str">
        <f t="shared" si="77"/>
        <v>October</v>
      </c>
      <c r="L1660" s="13">
        <f t="shared" si="78"/>
        <v>2023</v>
      </c>
    </row>
    <row r="1661" spans="1:12">
      <c r="A1661" s="26" t="s">
        <v>81</v>
      </c>
      <c r="B1661" s="17" t="str">
        <f t="shared" si="76"/>
        <v>Cash/Money Market Fund</v>
      </c>
      <c r="C1661" s="18">
        <v>6237189.95</v>
      </c>
      <c r="D1661" s="18">
        <v>3629171862.02</v>
      </c>
      <c r="E1661" s="18">
        <v>35252100</v>
      </c>
      <c r="F1661" s="18">
        <v>0.1208</v>
      </c>
      <c r="G1661" s="17">
        <f>IF(D1661=0,"",C1661/D1661)</f>
        <v>0.00171862622855463</v>
      </c>
      <c r="H1661" s="17">
        <f>IF(MOD(ROW()-2,12)=0,"",(D1661/E1661)/(D1660/E1660)-1)</f>
        <v>-0.00234617699354678</v>
      </c>
      <c r="I1661" s="13" t="str">
        <f ca="1" t="array" ref="I1661">IF(MOD(ROW()-1,12)=0,IFERROR(PRODUCT(1+OFFSET(G1661,-11,0,12,1))-1,""),"")</f>
        <v/>
      </c>
      <c r="J1661" s="30">
        <v>45199</v>
      </c>
      <c r="K1661" s="13" t="str">
        <f t="shared" si="77"/>
        <v>September</v>
      </c>
      <c r="L1661" s="13">
        <f t="shared" si="78"/>
        <v>2023</v>
      </c>
    </row>
    <row r="1662" spans="1:12">
      <c r="A1662" s="25" t="s">
        <v>81</v>
      </c>
      <c r="B1662" s="15" t="str">
        <f t="shared" si="76"/>
        <v>Cash/Money Market Fund</v>
      </c>
      <c r="C1662" s="16">
        <v>5957894.41</v>
      </c>
      <c r="D1662" s="16">
        <v>2940280162.71</v>
      </c>
      <c r="E1662" s="16">
        <v>29462381</v>
      </c>
      <c r="F1662" s="16">
        <v>0.1208</v>
      </c>
      <c r="G1662" s="15">
        <f>IF(D1662=0,"",C1662/D1662)</f>
        <v>0.00202630160403107</v>
      </c>
      <c r="H1662" s="15">
        <f>IF(MOD(ROW()-2,12)=0,"",(D1662/E1662)/(D1661/E1661)-1)</f>
        <v>-0.0306104563906592</v>
      </c>
      <c r="I1662" s="13" t="str">
        <f ca="1" t="array" ref="I1662">IF(MOD(ROW()-1,12)=0,IFERROR(PRODUCT(1+OFFSET(G1662,-11,0,12,1))-1,""),"")</f>
        <v/>
      </c>
      <c r="J1662" s="29">
        <v>45169</v>
      </c>
      <c r="K1662" s="13" t="str">
        <f t="shared" si="77"/>
        <v>August</v>
      </c>
      <c r="L1662" s="13">
        <f t="shared" si="78"/>
        <v>2023</v>
      </c>
    </row>
    <row r="1663" spans="1:12">
      <c r="A1663" s="26" t="s">
        <v>81</v>
      </c>
      <c r="B1663" s="17" t="str">
        <f t="shared" si="76"/>
        <v>Cash/Money Market Fund</v>
      </c>
      <c r="C1663" s="18">
        <v>4693267.98</v>
      </c>
      <c r="D1663" s="18">
        <v>3167354274.25</v>
      </c>
      <c r="E1663" s="18">
        <v>31681027</v>
      </c>
      <c r="F1663" s="18">
        <v>0.1208</v>
      </c>
      <c r="G1663" s="17">
        <f>IF(D1663=0,"",C1663/D1663)</f>
        <v>0.00148176287640299</v>
      </c>
      <c r="H1663" s="17">
        <f>IF(MOD(ROW()-2,12)=0,"",(D1663/E1663)/(D1662/E1662)-1)</f>
        <v>0.00178959965155667</v>
      </c>
      <c r="I1663" s="13" t="str">
        <f ca="1" t="array" ref="I1663">IF(MOD(ROW()-1,12)=0,IFERROR(PRODUCT(1+OFFSET(G1663,-11,0,12,1))-1,""),"")</f>
        <v/>
      </c>
      <c r="J1663" s="30">
        <v>45138</v>
      </c>
      <c r="K1663" s="13" t="str">
        <f t="shared" si="77"/>
        <v>July</v>
      </c>
      <c r="L1663" s="13">
        <f t="shared" si="78"/>
        <v>2023</v>
      </c>
    </row>
    <row r="1664" spans="1:12">
      <c r="A1664" s="25" t="s">
        <v>81</v>
      </c>
      <c r="B1664" s="15" t="str">
        <f t="shared" si="76"/>
        <v>Cash/Money Market Fund</v>
      </c>
      <c r="C1664" s="16">
        <v>4226781.44</v>
      </c>
      <c r="D1664" s="16">
        <v>2289476734</v>
      </c>
      <c r="E1664" s="16">
        <v>23950271.17</v>
      </c>
      <c r="F1664" s="16">
        <v>0.1208</v>
      </c>
      <c r="G1664" s="15">
        <f>IF(D1664=0,"",C1664/D1664)</f>
        <v>0.00184617793980168</v>
      </c>
      <c r="H1664" s="15">
        <f>IF(MOD(ROW()-2,12)=0,"",(D1664/E1664)/(D1663/E1663)-1)</f>
        <v>-0.0438447620931292</v>
      </c>
      <c r="I1664" s="13" t="str">
        <f ca="1" t="array" ref="I1664">IF(MOD(ROW()-1,12)=0,IFERROR(PRODUCT(1+OFFSET(G1664,-11,0,12,1))-1,""),"")</f>
        <v/>
      </c>
      <c r="J1664" s="29">
        <v>45107</v>
      </c>
      <c r="K1664" s="13" t="str">
        <f t="shared" si="77"/>
        <v>June</v>
      </c>
      <c r="L1664" s="13">
        <f t="shared" si="78"/>
        <v>2023</v>
      </c>
    </row>
    <row r="1665" spans="1:12">
      <c r="A1665" s="26" t="s">
        <v>81</v>
      </c>
      <c r="B1665" s="17" t="str">
        <f t="shared" si="76"/>
        <v>Cash/Money Market Fund</v>
      </c>
      <c r="C1665" s="18">
        <v>4150607.31</v>
      </c>
      <c r="D1665" s="18">
        <v>2217175145.84</v>
      </c>
      <c r="E1665" s="18">
        <v>23665351</v>
      </c>
      <c r="F1665" s="18">
        <v>0.1208</v>
      </c>
      <c r="G1665" s="17">
        <f>IF(D1665=0,"",C1665/D1665)</f>
        <v>0.00187202500343179</v>
      </c>
      <c r="H1665" s="17">
        <f>IF(MOD(ROW()-2,12)=0,"",(D1665/E1665)/(D1664/E1664)-1)</f>
        <v>-0.019920620758861</v>
      </c>
      <c r="I1665" s="13" t="str">
        <f ca="1" t="array" ref="I1665">IF(MOD(ROW()-1,12)=0,IFERROR(PRODUCT(1+OFFSET(G1665,-11,0,12,1))-1,""),"")</f>
        <v/>
      </c>
      <c r="J1665" s="30">
        <v>45077</v>
      </c>
      <c r="K1665" s="13" t="str">
        <f t="shared" si="77"/>
        <v>May</v>
      </c>
      <c r="L1665" s="13">
        <f t="shared" si="78"/>
        <v>2023</v>
      </c>
    </row>
    <row r="1666" spans="1:12">
      <c r="A1666" s="25" t="s">
        <v>81</v>
      </c>
      <c r="B1666" s="15" t="str">
        <f t="shared" ref="B1666:B1729" si="79">IF(OR(ISNUMBER(SEARCH("money market",A1666)),ISNUMBER(SEARCH("mmf",A1666)),ISNUMBER(SEARCH("cash fund",A1666))),"Cash/Money Market Fund",IF(OR(ISNUMBER(SEARCH("bond",A1666)),ISNUMBER(SEARCH("debt",A1666))),"Bond fund",IF(ISNUMBER(SEARCH("equity",A1666)),"Equity fund",IF(ISNUMBER(SEARCH("growth",A1666)),"Growth fund",IF(ISNUMBER(SEARCH("infrastructural",A1666)),"Infrastructure fund",IF(ISNUMBER(SEARCH("income",A1666)),"Income fund",IF(ISNUMBER(SEARCH("fixed income",A1666)),"Fixed Income fund",IF(OR(ISNUMBER(SEARCH("real estate",A1666)),ISNUMBER(SEARCH("riet",A1666))),"Real Estate fund","Ethical fund"))))))))</f>
        <v>Cash/Money Market Fund</v>
      </c>
      <c r="C1666" s="16">
        <v>3758533.5</v>
      </c>
      <c r="D1666" s="16">
        <v>2064505744.42</v>
      </c>
      <c r="E1666" s="16">
        <v>21551751</v>
      </c>
      <c r="F1666" s="16">
        <v>0.1208</v>
      </c>
      <c r="G1666" s="15">
        <f>IF(D1666=0,"",C1666/D1666)</f>
        <v>0.00182054882150784</v>
      </c>
      <c r="H1666" s="15">
        <f>IF(MOD(ROW()-2,12)=0,"",(D1666/E1666)/(D1665/E1665)-1)</f>
        <v>0.0224603688881311</v>
      </c>
      <c r="I1666" s="13" t="str">
        <f ca="1" t="array" ref="I1666">IF(MOD(ROW()-1,12)=0,IFERROR(PRODUCT(1+OFFSET(G1666,-11,0,12,1))-1,""),"")</f>
        <v/>
      </c>
      <c r="J1666" s="29">
        <v>45046</v>
      </c>
      <c r="K1666" s="13" t="str">
        <f t="shared" ref="K1666:K1729" si="80">TEXT(J1666,"mmmm")</f>
        <v>April</v>
      </c>
      <c r="L1666" s="13">
        <f t="shared" ref="L1666:L1729" si="81">YEAR(J1666)</f>
        <v>2023</v>
      </c>
    </row>
    <row r="1667" spans="1:12">
      <c r="A1667" s="26" t="s">
        <v>81</v>
      </c>
      <c r="B1667" s="17" t="str">
        <f t="shared" si="79"/>
        <v>Cash/Money Market Fund</v>
      </c>
      <c r="C1667" s="18">
        <v>3758533.5</v>
      </c>
      <c r="D1667" s="18">
        <v>1985237577.56</v>
      </c>
      <c r="E1667" s="18">
        <v>19430050</v>
      </c>
      <c r="F1667" s="18">
        <v>0.1208</v>
      </c>
      <c r="G1667" s="17">
        <f>IF(D1667=0,"",C1667/D1667)</f>
        <v>0.00189324116291387</v>
      </c>
      <c r="H1667" s="17">
        <f>IF(MOD(ROW()-2,12)=0,"",(D1667/E1667)/(D1666/E1666)-1)</f>
        <v>0.0666084846540986</v>
      </c>
      <c r="I1667" s="13" t="str">
        <f ca="1" t="array" ref="I1667">IF(MOD(ROW()-1,12)=0,IFERROR(PRODUCT(1+OFFSET(G1667,-11,0,12,1))-1,""),"")</f>
        <v/>
      </c>
      <c r="J1667" s="30">
        <v>45016</v>
      </c>
      <c r="K1667" s="13" t="str">
        <f t="shared" si="80"/>
        <v>March</v>
      </c>
      <c r="L1667" s="13">
        <f t="shared" si="81"/>
        <v>2023</v>
      </c>
    </row>
    <row r="1668" spans="1:12">
      <c r="A1668" s="25" t="s">
        <v>81</v>
      </c>
      <c r="B1668" s="15" t="str">
        <f t="shared" si="79"/>
        <v>Cash/Money Market Fund</v>
      </c>
      <c r="C1668" s="16">
        <v>3339520.81</v>
      </c>
      <c r="D1668" s="16">
        <v>1927381104.32</v>
      </c>
      <c r="E1668" s="16">
        <v>19183451</v>
      </c>
      <c r="F1668" s="16">
        <v>0.1208</v>
      </c>
      <c r="G1668" s="15">
        <f>IF(D1668=0,"",C1668/D1668)</f>
        <v>0.00173267279756705</v>
      </c>
      <c r="H1668" s="15">
        <f>IF(MOD(ROW()-2,12)=0,"",(D1668/E1668)/(D1667/E1667)-1)</f>
        <v>-0.0166632033295203</v>
      </c>
      <c r="I1668" s="13" t="str">
        <f ca="1" t="array" ref="I1668">IF(MOD(ROW()-1,12)=0,IFERROR(PRODUCT(1+OFFSET(G1668,-11,0,12,1))-1,""),"")</f>
        <v/>
      </c>
      <c r="J1668" s="29">
        <v>44985</v>
      </c>
      <c r="K1668" s="13" t="str">
        <f t="shared" si="80"/>
        <v>February</v>
      </c>
      <c r="L1668" s="13">
        <f t="shared" si="81"/>
        <v>2023</v>
      </c>
    </row>
    <row r="1669" spans="1:12">
      <c r="A1669" s="26" t="s">
        <v>81</v>
      </c>
      <c r="B1669" s="17" t="str">
        <f t="shared" si="79"/>
        <v>Cash/Money Market Fund</v>
      </c>
      <c r="C1669" s="18">
        <v>3983496.38</v>
      </c>
      <c r="D1669" s="18">
        <v>1948403284.01</v>
      </c>
      <c r="E1669" s="18">
        <v>19484033</v>
      </c>
      <c r="F1669" s="18">
        <v>0.1208</v>
      </c>
      <c r="G1669" s="17">
        <f>IF(D1669=0,"",C1669/D1669)</f>
        <v>0.00204449274577365</v>
      </c>
      <c r="H1669" s="17">
        <f>IF(MOD(ROW()-2,12)=0,"",(D1669/E1669)/(D1668/E1668)-1)</f>
        <v>-0.00468823734084944</v>
      </c>
      <c r="I1669" s="13">
        <f ca="1" t="array" ref="I1669">IF(MOD(ROW()-1,12)=0,IFERROR(PRODUCT(1+OFFSET(G1669,-11,0,12,1))-1,""),"")</f>
        <v>0.0271488794587822</v>
      </c>
      <c r="J1669" s="30">
        <v>44957</v>
      </c>
      <c r="K1669" s="13" t="str">
        <f t="shared" si="80"/>
        <v>January</v>
      </c>
      <c r="L1669" s="13">
        <f t="shared" si="81"/>
        <v>2023</v>
      </c>
    </row>
    <row r="1670" spans="1:12">
      <c r="A1670" s="25" t="s">
        <v>81</v>
      </c>
      <c r="B1670" s="15" t="str">
        <f t="shared" si="79"/>
        <v>Cash/Money Market Fund</v>
      </c>
      <c r="C1670" s="16">
        <v>3983882.75</v>
      </c>
      <c r="D1670" s="16">
        <v>2040137266.31</v>
      </c>
      <c r="E1670" s="16">
        <v>20401373</v>
      </c>
      <c r="F1670" s="16">
        <v>0.12185</v>
      </c>
      <c r="G1670" s="15">
        <f>IF(D1670=0,"",C1670/D1670)</f>
        <v>0.00195275230534152</v>
      </c>
      <c r="H1670" s="15" t="str">
        <f>IF(MOD(ROW()-2,12)=0,"",(D1670/E1670)/(D1669/E1669)-1)</f>
        <v/>
      </c>
      <c r="I1670" s="13" t="str">
        <f ca="1" t="array" ref="I1670">IF(MOD(ROW()-1,12)=0,IFERROR(PRODUCT(1+OFFSET(G1670,-11,0,12,1))-1,""),"")</f>
        <v/>
      </c>
      <c r="J1670" s="29">
        <v>44926</v>
      </c>
      <c r="K1670" s="13" t="str">
        <f t="shared" si="80"/>
        <v>December</v>
      </c>
      <c r="L1670" s="13">
        <f t="shared" si="81"/>
        <v>2022</v>
      </c>
    </row>
    <row r="1671" spans="1:12">
      <c r="A1671" s="26" t="s">
        <v>81</v>
      </c>
      <c r="B1671" s="17" t="str">
        <f t="shared" si="79"/>
        <v>Cash/Money Market Fund</v>
      </c>
      <c r="C1671" s="18">
        <v>3816280.62</v>
      </c>
      <c r="D1671" s="18">
        <v>2052001442.87</v>
      </c>
      <c r="E1671" s="18">
        <v>20520014</v>
      </c>
      <c r="F1671" s="18">
        <v>0.12185</v>
      </c>
      <c r="G1671" s="17">
        <f>IF(D1671=0,"",C1671/D1671)</f>
        <v>0.00185978456947984</v>
      </c>
      <c r="H1671" s="17">
        <f>IF(MOD(ROW()-2,12)=0,"",(D1671/E1671)/(D1670/E1670)-1)</f>
        <v>3.74053936713636e-8</v>
      </c>
      <c r="I1671" s="13" t="str">
        <f ca="1" t="array" ref="I1671">IF(MOD(ROW()-1,12)=0,IFERROR(PRODUCT(1+OFFSET(G1671,-11,0,12,1))-1,""),"")</f>
        <v/>
      </c>
      <c r="J1671" s="30">
        <v>44895</v>
      </c>
      <c r="K1671" s="13" t="str">
        <f t="shared" si="80"/>
        <v>November</v>
      </c>
      <c r="L1671" s="13">
        <f t="shared" si="81"/>
        <v>2022</v>
      </c>
    </row>
    <row r="1672" spans="1:12">
      <c r="A1672" s="25" t="s">
        <v>81</v>
      </c>
      <c r="B1672" s="15" t="str">
        <f t="shared" si="79"/>
        <v>Cash/Money Market Fund</v>
      </c>
      <c r="C1672" s="16">
        <v>4031821.59</v>
      </c>
      <c r="D1672" s="16">
        <v>2065362415.89</v>
      </c>
      <c r="E1672" s="16">
        <v>20653624</v>
      </c>
      <c r="F1672" s="16">
        <v>0.12185</v>
      </c>
      <c r="G1672" s="15">
        <f>IF(D1672=0,"",C1672/D1672)</f>
        <v>0.0019521133719588</v>
      </c>
      <c r="H1672" s="15">
        <f>IF(MOD(ROW()-2,12)=0,"",(D1672/E1672)/(D1671/E1671)-1)</f>
        <v>-1.31982331730285e-8</v>
      </c>
      <c r="I1672" s="13" t="str">
        <f ca="1" t="array" ref="I1672">IF(MOD(ROW()-1,12)=0,IFERROR(PRODUCT(1+OFFSET(G1672,-11,0,12,1))-1,""),"")</f>
        <v/>
      </c>
      <c r="J1672" s="29">
        <v>44865</v>
      </c>
      <c r="K1672" s="13" t="str">
        <f t="shared" si="80"/>
        <v>October</v>
      </c>
      <c r="L1672" s="13">
        <f t="shared" si="81"/>
        <v>2022</v>
      </c>
    </row>
    <row r="1673" spans="1:12">
      <c r="A1673" s="26" t="s">
        <v>81</v>
      </c>
      <c r="B1673" s="17" t="str">
        <f t="shared" si="79"/>
        <v>Cash/Money Market Fund</v>
      </c>
      <c r="C1673" s="18">
        <v>3813724.22</v>
      </c>
      <c r="D1673" s="18">
        <v>2165730212.48</v>
      </c>
      <c r="E1673" s="18">
        <v>21657302</v>
      </c>
      <c r="F1673" s="18">
        <v>0.12185</v>
      </c>
      <c r="G1673" s="17">
        <f>IF(D1673=0,"",C1673/D1673)</f>
        <v>0.00176094150509766</v>
      </c>
      <c r="H1673" s="17">
        <f>IF(MOD(ROW()-2,12)=0,"",(D1673/E1673)/(D1672/E1672)-1)</f>
        <v>-1.93107452250985e-9</v>
      </c>
      <c r="I1673" s="13" t="str">
        <f ca="1" t="array" ref="I1673">IF(MOD(ROW()-1,12)=0,IFERROR(PRODUCT(1+OFFSET(G1673,-11,0,12,1))-1,""),"")</f>
        <v/>
      </c>
      <c r="J1673" s="30">
        <v>44834</v>
      </c>
      <c r="K1673" s="13" t="str">
        <f t="shared" si="80"/>
        <v>September</v>
      </c>
      <c r="L1673" s="13">
        <f t="shared" si="81"/>
        <v>2022</v>
      </c>
    </row>
    <row r="1674" spans="1:12">
      <c r="A1674" s="25" t="s">
        <v>81</v>
      </c>
      <c r="B1674" s="15" t="str">
        <f t="shared" si="79"/>
        <v>Cash/Money Market Fund</v>
      </c>
      <c r="C1674" s="16">
        <v>3590800.02</v>
      </c>
      <c r="D1674" s="16">
        <v>2093734662.65</v>
      </c>
      <c r="E1674" s="16">
        <v>20937347</v>
      </c>
      <c r="F1674" s="16">
        <v>0.12185</v>
      </c>
      <c r="G1674" s="15">
        <f>IF(D1674=0,"",C1674/D1674)</f>
        <v>0.00171502152782588</v>
      </c>
      <c r="H1674" s="15">
        <f>IF(MOD(ROW()-2,12)=0,"",(D1674/E1674)/(D1673/E1673)-1)</f>
        <v>-2.36014267018803e-8</v>
      </c>
      <c r="I1674" s="13" t="str">
        <f ca="1" t="array" ref="I1674">IF(MOD(ROW()-1,12)=0,IFERROR(PRODUCT(1+OFFSET(G1674,-11,0,12,1))-1,""),"")</f>
        <v/>
      </c>
      <c r="J1674" s="29">
        <v>44804</v>
      </c>
      <c r="K1674" s="13" t="str">
        <f t="shared" si="80"/>
        <v>August</v>
      </c>
      <c r="L1674" s="13">
        <f t="shared" si="81"/>
        <v>2022</v>
      </c>
    </row>
    <row r="1675" spans="1:12">
      <c r="A1675" s="26" t="s">
        <v>81</v>
      </c>
      <c r="B1675" s="17" t="str">
        <f t="shared" si="79"/>
        <v>Cash/Money Market Fund</v>
      </c>
      <c r="C1675" s="18">
        <v>3709882.3</v>
      </c>
      <c r="D1675" s="18">
        <v>2286003397.32</v>
      </c>
      <c r="E1675" s="18">
        <v>22860034</v>
      </c>
      <c r="F1675" s="18">
        <v>0.12185</v>
      </c>
      <c r="G1675" s="17">
        <f>IF(D1675=0,"",C1675/D1675)</f>
        <v>0.00162286823560686</v>
      </c>
      <c r="H1675" s="17">
        <f>IF(MOD(ROW()-2,12)=0,"",(D1675/E1675)/(D1674/E1674)-1)</f>
        <v>1.66665850009906e-8</v>
      </c>
      <c r="I1675" s="13" t="str">
        <f ca="1" t="array" ref="I1675">IF(MOD(ROW()-1,12)=0,IFERROR(PRODUCT(1+OFFSET(G1675,-11,0,12,1))-1,""),"")</f>
        <v/>
      </c>
      <c r="J1675" s="30">
        <v>44773</v>
      </c>
      <c r="K1675" s="13" t="str">
        <f t="shared" si="80"/>
        <v>July</v>
      </c>
      <c r="L1675" s="13">
        <f t="shared" si="81"/>
        <v>2022</v>
      </c>
    </row>
    <row r="1676" spans="1:12">
      <c r="A1676" s="25" t="s">
        <v>81</v>
      </c>
      <c r="B1676" s="15" t="str">
        <f t="shared" si="79"/>
        <v>Cash/Money Market Fund</v>
      </c>
      <c r="C1676" s="16">
        <v>3541624.91</v>
      </c>
      <c r="D1676" s="16">
        <v>2413428448.59</v>
      </c>
      <c r="E1676" s="16">
        <v>24134284</v>
      </c>
      <c r="F1676" s="16">
        <v>0.12185</v>
      </c>
      <c r="G1676" s="15">
        <f>IF(D1676=0,"",C1676/D1676)</f>
        <v>0.00146746629761041</v>
      </c>
      <c r="H1676" s="15">
        <f>IF(MOD(ROW()-2,12)=0,"",(D1676/E1676)/(D1675/E1675)-1)</f>
        <v>2.13055366682369e-8</v>
      </c>
      <c r="I1676" s="13" t="str">
        <f ca="1" t="array" ref="I1676">IF(MOD(ROW()-1,12)=0,IFERROR(PRODUCT(1+OFFSET(G1676,-11,0,12,1))-1,""),"")</f>
        <v/>
      </c>
      <c r="J1676" s="29">
        <v>44742</v>
      </c>
      <c r="K1676" s="13" t="str">
        <f t="shared" si="80"/>
        <v>June</v>
      </c>
      <c r="L1676" s="13">
        <f t="shared" si="81"/>
        <v>2022</v>
      </c>
    </row>
    <row r="1677" spans="1:12">
      <c r="A1677" s="26" t="s">
        <v>81</v>
      </c>
      <c r="B1677" s="17" t="str">
        <f t="shared" si="79"/>
        <v>Cash/Money Market Fund</v>
      </c>
      <c r="C1677" s="18">
        <v>3710296.6</v>
      </c>
      <c r="D1677" s="18">
        <v>2256632465.74</v>
      </c>
      <c r="E1677" s="18">
        <v>22566325</v>
      </c>
      <c r="F1677" s="18">
        <v>0.12185</v>
      </c>
      <c r="G1677" s="17">
        <f>IF(D1677=0,"",C1677/D1677)</f>
        <v>0.00164417407634136</v>
      </c>
      <c r="H1677" s="17">
        <f>IF(MOD(ROW()-2,12)=0,"",(D1677/E1677)/(D1676/E1676)-1)</f>
        <v>-3.53150980680894e-8</v>
      </c>
      <c r="I1677" s="13" t="str">
        <f ca="1" t="array" ref="I1677">IF(MOD(ROW()-1,12)=0,IFERROR(PRODUCT(1+OFFSET(G1677,-11,0,12,1))-1,""),"")</f>
        <v/>
      </c>
      <c r="J1677" s="30">
        <v>44712</v>
      </c>
      <c r="K1677" s="13" t="str">
        <f t="shared" si="80"/>
        <v>May</v>
      </c>
      <c r="L1677" s="13">
        <f t="shared" si="81"/>
        <v>2022</v>
      </c>
    </row>
    <row r="1678" spans="1:12">
      <c r="A1678" s="25" t="s">
        <v>81</v>
      </c>
      <c r="B1678" s="15" t="str">
        <f t="shared" si="79"/>
        <v>Cash/Money Market Fund</v>
      </c>
      <c r="C1678" s="16">
        <v>3582250.8</v>
      </c>
      <c r="D1678" s="16">
        <v>2321695617.77</v>
      </c>
      <c r="E1678" s="16">
        <v>23216956</v>
      </c>
      <c r="F1678" s="16">
        <v>0.12185</v>
      </c>
      <c r="G1678" s="15">
        <f>IF(D1678=0,"",C1678/D1678)</f>
        <v>0.00154294592821809</v>
      </c>
      <c r="H1678" s="15">
        <f>IF(MOD(ROW()-2,12)=0,"",(D1678/E1678)/(D1677/E1677)-1)</f>
        <v>2.28358030263109e-8</v>
      </c>
      <c r="I1678" s="13" t="str">
        <f ca="1" t="array" ref="I1678">IF(MOD(ROW()-1,12)=0,IFERROR(PRODUCT(1+OFFSET(G1678,-11,0,12,1))-1,""),"")</f>
        <v/>
      </c>
      <c r="J1678" s="29">
        <v>44681</v>
      </c>
      <c r="K1678" s="13" t="str">
        <f t="shared" si="80"/>
        <v>April</v>
      </c>
      <c r="L1678" s="13">
        <f t="shared" si="81"/>
        <v>2022</v>
      </c>
    </row>
    <row r="1679" spans="1:12">
      <c r="A1679" s="26" t="s">
        <v>81</v>
      </c>
      <c r="B1679" s="17" t="str">
        <f t="shared" si="79"/>
        <v>Cash/Money Market Fund</v>
      </c>
      <c r="C1679" s="18">
        <v>3857586.17</v>
      </c>
      <c r="D1679" s="18">
        <v>2320971090.79</v>
      </c>
      <c r="E1679" s="18">
        <v>23209711</v>
      </c>
      <c r="F1679" s="18">
        <v>0.12185</v>
      </c>
      <c r="G1679" s="17">
        <f>IF(D1679=0,"",C1679/D1679)</f>
        <v>0.00166205696628775</v>
      </c>
      <c r="H1679" s="17">
        <f>IF(MOD(ROW()-2,12)=0,"",(D1679/E1679)/(D1678/E1678)-1)</f>
        <v>-1.16220553181279e-8</v>
      </c>
      <c r="I1679" s="13" t="str">
        <f ca="1" t="array" ref="I1679">IF(MOD(ROW()-1,12)=0,IFERROR(PRODUCT(1+OFFSET(G1679,-11,0,12,1))-1,""),"")</f>
        <v/>
      </c>
      <c r="J1679" s="30">
        <v>44651</v>
      </c>
      <c r="K1679" s="13" t="str">
        <f t="shared" si="80"/>
        <v>March</v>
      </c>
      <c r="L1679" s="13">
        <f t="shared" si="81"/>
        <v>2022</v>
      </c>
    </row>
    <row r="1680" spans="1:12">
      <c r="A1680" s="25" t="s">
        <v>81</v>
      </c>
      <c r="B1680" s="15" t="str">
        <f t="shared" si="79"/>
        <v>Cash/Money Market Fund</v>
      </c>
      <c r="C1680" s="16">
        <v>3316685.21</v>
      </c>
      <c r="D1680" s="16">
        <v>2239287715.55</v>
      </c>
      <c r="E1680" s="16">
        <v>22392877</v>
      </c>
      <c r="F1680" s="16">
        <v>0.12185</v>
      </c>
      <c r="G1680" s="15">
        <f>IF(D1680=0,"",C1680/D1680)</f>
        <v>0.00148113401728968</v>
      </c>
      <c r="H1680" s="15">
        <f>IF(MOD(ROW()-2,12)=0,"",(D1680/E1680)/(D1679/E1679)-1)</f>
        <v>1.09123392544319e-8</v>
      </c>
      <c r="I1680" s="13" t="str">
        <f ca="1" t="array" ref="I1680">IF(MOD(ROW()-1,12)=0,IFERROR(PRODUCT(1+OFFSET(G1680,-11,0,12,1))-1,""),"")</f>
        <v/>
      </c>
      <c r="J1680" s="29">
        <v>44620</v>
      </c>
      <c r="K1680" s="13" t="str">
        <f t="shared" si="80"/>
        <v>February</v>
      </c>
      <c r="L1680" s="13">
        <f t="shared" si="81"/>
        <v>2022</v>
      </c>
    </row>
    <row r="1681" spans="1:12">
      <c r="A1681" s="26" t="s">
        <v>81</v>
      </c>
      <c r="B1681" s="17" t="str">
        <f t="shared" si="79"/>
        <v>Cash/Money Market Fund</v>
      </c>
      <c r="C1681" s="18">
        <v>3530888.49</v>
      </c>
      <c r="D1681" s="18">
        <v>2029620595.08</v>
      </c>
      <c r="E1681" s="18">
        <v>20296206</v>
      </c>
      <c r="F1681" s="18">
        <v>0.12185</v>
      </c>
      <c r="G1681" s="17">
        <f>IF(D1681=0,"",C1681/D1681)</f>
        <v>0.00173967908019815</v>
      </c>
      <c r="H1681" s="17">
        <f>IF(MOD(ROW()-2,12)=0,"",(D1681/E1681)/(D1680/E1680)-1)</f>
        <v>-9.36827082576031e-9</v>
      </c>
      <c r="I1681" s="13">
        <f ca="1" t="array" ref="I1681">IF(MOD(ROW()-1,12)=0,IFERROR(PRODUCT(1+OFFSET(G1681,-11,0,12,1))-1,""),"")</f>
        <v>0.0205926302283168</v>
      </c>
      <c r="J1681" s="30">
        <v>44592</v>
      </c>
      <c r="K1681" s="13" t="str">
        <f t="shared" si="80"/>
        <v>January</v>
      </c>
      <c r="L1681" s="13">
        <f t="shared" si="81"/>
        <v>2022</v>
      </c>
    </row>
    <row r="1682" spans="1:12">
      <c r="A1682" s="25" t="s">
        <v>81</v>
      </c>
      <c r="B1682" s="15" t="str">
        <f t="shared" si="79"/>
        <v>Cash/Money Market Fund</v>
      </c>
      <c r="C1682" s="16">
        <v>3491021.67</v>
      </c>
      <c r="D1682" s="16">
        <v>2082783653.1</v>
      </c>
      <c r="E1682" s="16">
        <v>20827837</v>
      </c>
      <c r="F1682" s="16">
        <v>0.1248</v>
      </c>
      <c r="G1682" s="15">
        <f>IF(D1510=0,"",C1510/D1510)</f>
        <v>0.00105846592776717</v>
      </c>
      <c r="H1682" s="15" t="str">
        <f>IF(MOD(ROW()-2,12)=0,"",(D1682/E1682)/(D1681/E1681)-1)</f>
        <v/>
      </c>
      <c r="I1682" s="13" t="str">
        <f ca="1" t="array" ref="I1682">IF(MOD(ROW()-1,12)=0,IFERROR(PRODUCT(1+OFFSET(G1682,-11,0,12,1))-1,""),"")</f>
        <v/>
      </c>
      <c r="J1682" s="29">
        <v>44561</v>
      </c>
      <c r="K1682" s="13" t="str">
        <f t="shared" si="80"/>
        <v>December</v>
      </c>
      <c r="L1682" s="13">
        <f t="shared" si="81"/>
        <v>2021</v>
      </c>
    </row>
    <row r="1683" spans="1:12">
      <c r="A1683" s="26" t="s">
        <v>81</v>
      </c>
      <c r="B1683" s="17" t="str">
        <f t="shared" si="79"/>
        <v>Cash/Money Market Fund</v>
      </c>
      <c r="C1683" s="18">
        <v>3397313.12</v>
      </c>
      <c r="D1683" s="18">
        <v>1974611178.5</v>
      </c>
      <c r="E1683" s="18">
        <v>19746112</v>
      </c>
      <c r="F1683" s="18">
        <v>0.1248</v>
      </c>
      <c r="G1683" s="17">
        <f>IF(D1511=0,"",C1511/D1511)</f>
        <v>0.00105760061280481</v>
      </c>
      <c r="H1683" s="17">
        <f>IF(MOD(ROW()-2,12)=0,"",(D1683/E1683)/(D1682/E1682)-1)</f>
        <v>1.16297216301575e-8</v>
      </c>
      <c r="I1683" s="13" t="str">
        <f ca="1" t="array" ref="I1683">IF(MOD(ROW()-1,12)=0,IFERROR(PRODUCT(1+OFFSET(G1683,-11,0,12,1))-1,""),"")</f>
        <v/>
      </c>
      <c r="J1683" s="30">
        <v>44530</v>
      </c>
      <c r="K1683" s="13" t="str">
        <f t="shared" si="80"/>
        <v>November</v>
      </c>
      <c r="L1683" s="13">
        <f t="shared" si="81"/>
        <v>2021</v>
      </c>
    </row>
    <row r="1684" spans="1:12">
      <c r="A1684" s="25" t="s">
        <v>81</v>
      </c>
      <c r="B1684" s="15" t="str">
        <f t="shared" si="79"/>
        <v>Cash/Money Market Fund</v>
      </c>
      <c r="C1684" s="16">
        <v>3554648.19</v>
      </c>
      <c r="D1684" s="16">
        <v>2039649764.84</v>
      </c>
      <c r="E1684" s="16">
        <v>20039650</v>
      </c>
      <c r="F1684" s="16">
        <v>0.1248</v>
      </c>
      <c r="G1684" s="15">
        <f>IF(D1512=0,"",C1512/D1512)</f>
        <v>0.000908307687174994</v>
      </c>
      <c r="H1684" s="15">
        <f>IF(MOD(ROW()-2,12)=0,"",(D1684/E1684)/(D1683/E1683)-1)</f>
        <v>0.0178070909662367</v>
      </c>
      <c r="I1684" s="13" t="str">
        <f ca="1" t="array" ref="I1684">IF(MOD(ROW()-1,12)=0,IFERROR(PRODUCT(1+OFFSET(G1684,-11,0,12,1))-1,""),"")</f>
        <v/>
      </c>
      <c r="J1684" s="29">
        <v>44500</v>
      </c>
      <c r="K1684" s="13" t="str">
        <f t="shared" si="80"/>
        <v>October</v>
      </c>
      <c r="L1684" s="13">
        <f t="shared" si="81"/>
        <v>2021</v>
      </c>
    </row>
    <row r="1685" spans="1:12">
      <c r="A1685" s="26" t="s">
        <v>81</v>
      </c>
      <c r="B1685" s="17" t="str">
        <f t="shared" si="79"/>
        <v>Cash/Money Market Fund</v>
      </c>
      <c r="C1685" s="18">
        <v>3517327.19</v>
      </c>
      <c r="D1685" s="18">
        <v>2081665736.19</v>
      </c>
      <c r="E1685" s="18">
        <v>20943624</v>
      </c>
      <c r="F1685" s="18">
        <v>0.1248</v>
      </c>
      <c r="G1685" s="17">
        <f>IF(D1513=0,"",C1513/D1513)</f>
        <v>0.0010260963881592</v>
      </c>
      <c r="H1685" s="17">
        <f>IF(MOD(ROW()-2,12)=0,"",(D1685/E1685)/(D1684/E1684)-1)</f>
        <v>-0.0234517772892301</v>
      </c>
      <c r="I1685" s="13" t="str">
        <f ca="1" t="array" ref="I1685">IF(MOD(ROW()-1,12)=0,IFERROR(PRODUCT(1+OFFSET(G1685,-11,0,12,1))-1,""),"")</f>
        <v/>
      </c>
      <c r="J1685" s="30">
        <v>44469</v>
      </c>
      <c r="K1685" s="13" t="str">
        <f t="shared" si="80"/>
        <v>September</v>
      </c>
      <c r="L1685" s="13">
        <f t="shared" si="81"/>
        <v>2021</v>
      </c>
    </row>
    <row r="1686" spans="1:12">
      <c r="A1686" s="25" t="s">
        <v>81</v>
      </c>
      <c r="B1686" s="15" t="str">
        <f t="shared" si="79"/>
        <v>Cash/Money Market Fund</v>
      </c>
      <c r="C1686" s="16">
        <v>3706485.76</v>
      </c>
      <c r="D1686" s="16">
        <v>2094362429.33</v>
      </c>
      <c r="E1686" s="16">
        <v>20943624</v>
      </c>
      <c r="F1686" s="16">
        <v>0.1248</v>
      </c>
      <c r="G1686" s="15">
        <f>IF(D1514=0,"",C1514/D1514)</f>
        <v>0.00104568122271392</v>
      </c>
      <c r="H1686" s="15">
        <f>IF(MOD(ROW()-2,12)=0,"",(D1686/E1686)/(D1685/E1685)-1)</f>
        <v>0.0060992948672145</v>
      </c>
      <c r="I1686" s="13" t="str">
        <f ca="1" t="array" ref="I1686">IF(MOD(ROW()-1,12)=0,IFERROR(PRODUCT(1+OFFSET(G1686,-11,0,12,1))-1,""),"")</f>
        <v/>
      </c>
      <c r="J1686" s="29">
        <v>44439</v>
      </c>
      <c r="K1686" s="13" t="str">
        <f t="shared" si="80"/>
        <v>August</v>
      </c>
      <c r="L1686" s="13">
        <f t="shared" si="81"/>
        <v>2021</v>
      </c>
    </row>
    <row r="1687" spans="1:12">
      <c r="A1687" s="26" t="s">
        <v>81</v>
      </c>
      <c r="B1687" s="17" t="str">
        <f t="shared" si="79"/>
        <v>Cash/Money Market Fund</v>
      </c>
      <c r="C1687" s="18">
        <v>3600642.75</v>
      </c>
      <c r="D1687" s="18">
        <v>2179857070.52</v>
      </c>
      <c r="E1687" s="18">
        <v>21779452</v>
      </c>
      <c r="F1687" s="18">
        <v>0.1248</v>
      </c>
      <c r="G1687" s="17">
        <f>IF(D1515=0,"",C1515/D1515)</f>
        <v>0.00108100165948949</v>
      </c>
      <c r="H1687" s="17">
        <f>IF(MOD(ROW()-2,12)=0,"",(D1687/E1687)/(D1686/E1686)-1)</f>
        <v>0.000877818226423077</v>
      </c>
      <c r="I1687" s="13" t="str">
        <f ca="1" t="array" ref="I1687">IF(MOD(ROW()-1,12)=0,IFERROR(PRODUCT(1+OFFSET(G1687,-11,0,12,1))-1,""),"")</f>
        <v/>
      </c>
      <c r="J1687" s="30">
        <v>44408</v>
      </c>
      <c r="K1687" s="13" t="str">
        <f t="shared" si="80"/>
        <v>July</v>
      </c>
      <c r="L1687" s="13">
        <f t="shared" si="81"/>
        <v>2021</v>
      </c>
    </row>
    <row r="1688" spans="1:12">
      <c r="A1688" s="25" t="s">
        <v>81</v>
      </c>
      <c r="B1688" s="15" t="str">
        <f t="shared" si="79"/>
        <v>Cash/Money Market Fund</v>
      </c>
      <c r="C1688" s="16">
        <v>5153018.91</v>
      </c>
      <c r="D1688" s="16">
        <v>2418728080.77</v>
      </c>
      <c r="E1688" s="16">
        <v>24187281</v>
      </c>
      <c r="F1688" s="16">
        <v>0.1248</v>
      </c>
      <c r="G1688" s="15">
        <f>IF(D1516=0,"",C1516/D1516)</f>
        <v>0.0010250352285043</v>
      </c>
      <c r="H1688" s="15">
        <f>IF(MOD(ROW()-2,12)=0,"",(D1688/E1688)/(D1687/E1687)-1)</f>
        <v>-0.000877070272873093</v>
      </c>
      <c r="I1688" s="13" t="str">
        <f ca="1" t="array" ref="I1688">IF(MOD(ROW()-1,12)=0,IFERROR(PRODUCT(1+OFFSET(G1688,-11,0,12,1))-1,""),"")</f>
        <v/>
      </c>
      <c r="J1688" s="29">
        <v>44377</v>
      </c>
      <c r="K1688" s="13" t="str">
        <f t="shared" si="80"/>
        <v>June</v>
      </c>
      <c r="L1688" s="13">
        <f t="shared" si="81"/>
        <v>2021</v>
      </c>
    </row>
    <row r="1689" spans="1:12">
      <c r="A1689" s="26" t="s">
        <v>81</v>
      </c>
      <c r="B1689" s="17" t="str">
        <f t="shared" si="79"/>
        <v>Cash/Money Market Fund</v>
      </c>
      <c r="C1689" s="18">
        <v>4959696.69</v>
      </c>
      <c r="D1689" s="18">
        <v>2861579196.47</v>
      </c>
      <c r="E1689" s="18">
        <v>28334630</v>
      </c>
      <c r="F1689" s="18">
        <v>0.1248</v>
      </c>
      <c r="G1689" s="17">
        <f>IF(D1517=0,"",C1517/D1517)</f>
        <v>0.00102778458051098</v>
      </c>
      <c r="H1689" s="17">
        <f>IF(MOD(ROW()-2,12)=0,"",(D1689/E1689)/(D1688/E1688)-1)</f>
        <v>0.00992291737032369</v>
      </c>
      <c r="I1689" s="13" t="str">
        <f ca="1" t="array" ref="I1689">IF(MOD(ROW()-1,12)=0,IFERROR(PRODUCT(1+OFFSET(G1689,-11,0,12,1))-1,""),"")</f>
        <v/>
      </c>
      <c r="J1689" s="30">
        <v>44347</v>
      </c>
      <c r="K1689" s="13" t="str">
        <f t="shared" si="80"/>
        <v>May</v>
      </c>
      <c r="L1689" s="13">
        <f t="shared" si="81"/>
        <v>2021</v>
      </c>
    </row>
    <row r="1690" spans="1:12">
      <c r="A1690" s="25" t="s">
        <v>81</v>
      </c>
      <c r="B1690" s="15" t="str">
        <f t="shared" si="79"/>
        <v>Cash/Money Market Fund</v>
      </c>
      <c r="C1690" s="16">
        <v>6142558.27</v>
      </c>
      <c r="D1690" s="16">
        <v>3950132027.81</v>
      </c>
      <c r="E1690" s="16">
        <v>39562745</v>
      </c>
      <c r="F1690" s="16">
        <v>0.1248</v>
      </c>
      <c r="G1690" s="15">
        <f>IF(D1690=0,"",C1690/D1690)</f>
        <v>0.00155502606666175</v>
      </c>
      <c r="H1690" s="15">
        <f>IF(MOD(ROW()-2,12)=0,"",(D1690/E1690)/(D1689/E1689)-1)</f>
        <v>-0.0113627478154473</v>
      </c>
      <c r="I1690" s="13" t="str">
        <f ca="1" t="array" ref="I1690">IF(MOD(ROW()-1,12)=0,IFERROR(PRODUCT(1+OFFSET(G1690,-11,0,12,1))-1,""),"")</f>
        <v/>
      </c>
      <c r="J1690" s="29">
        <v>44316</v>
      </c>
      <c r="K1690" s="13" t="str">
        <f t="shared" si="80"/>
        <v>April</v>
      </c>
      <c r="L1690" s="13">
        <f t="shared" si="81"/>
        <v>2021</v>
      </c>
    </row>
    <row r="1691" spans="1:12">
      <c r="A1691" s="26" t="s">
        <v>81</v>
      </c>
      <c r="B1691" s="17" t="str">
        <f t="shared" si="79"/>
        <v>Cash/Money Market Fund</v>
      </c>
      <c r="C1691" s="18">
        <v>7153018.91</v>
      </c>
      <c r="D1691" s="18">
        <v>4679137186.42</v>
      </c>
      <c r="E1691" s="18">
        <v>46652860</v>
      </c>
      <c r="F1691" s="18">
        <v>0.1248</v>
      </c>
      <c r="G1691" s="17">
        <f>IF(D1691=0,"",C1691/D1691)</f>
        <v>0.00152870467887965</v>
      </c>
      <c r="H1691" s="17">
        <f>IF(MOD(ROW()-2,12)=0,"",(D1691/E1691)/(D1690/E1690)-1)</f>
        <v>0.00452861083931921</v>
      </c>
      <c r="I1691" s="13" t="str">
        <f ca="1" t="array" ref="I1691">IF(MOD(ROW()-1,12)=0,IFERROR(PRODUCT(1+OFFSET(G1691,-11,0,12,1))-1,""),"")</f>
        <v/>
      </c>
      <c r="J1691" s="30">
        <v>44286</v>
      </c>
      <c r="K1691" s="13" t="str">
        <f t="shared" si="80"/>
        <v>March</v>
      </c>
      <c r="L1691" s="13">
        <f t="shared" si="81"/>
        <v>2021</v>
      </c>
    </row>
    <row r="1692" spans="1:12">
      <c r="A1692" s="25" t="s">
        <v>81</v>
      </c>
      <c r="B1692" s="15" t="str">
        <f t="shared" si="79"/>
        <v>Cash/Money Market Fund</v>
      </c>
      <c r="C1692" s="16">
        <v>6923571.44</v>
      </c>
      <c r="D1692" s="16">
        <v>4989619061.02</v>
      </c>
      <c r="E1692" s="16">
        <v>49857807</v>
      </c>
      <c r="F1692" s="16">
        <v>0.1248</v>
      </c>
      <c r="G1692" s="15">
        <f>IF(D1692=0,"",C1692/D1692)</f>
        <v>0.00138759519621216</v>
      </c>
      <c r="H1692" s="15">
        <f>IF(MOD(ROW()-2,12)=0,"",(D1692/E1692)/(D1691/E1691)-1)</f>
        <v>-0.00219261832859252</v>
      </c>
      <c r="I1692" s="13" t="str">
        <f ca="1" t="array" ref="I1692">IF(MOD(ROW()-1,12)=0,IFERROR(PRODUCT(1+OFFSET(G1692,-11,0,12,1))-1,""),"")</f>
        <v/>
      </c>
      <c r="J1692" s="29">
        <v>44255</v>
      </c>
      <c r="K1692" s="13" t="str">
        <f t="shared" si="80"/>
        <v>February</v>
      </c>
      <c r="L1692" s="13">
        <f t="shared" si="81"/>
        <v>2021</v>
      </c>
    </row>
    <row r="1693" spans="1:12">
      <c r="A1693" s="26" t="s">
        <v>81</v>
      </c>
      <c r="B1693" s="17" t="str">
        <f t="shared" si="79"/>
        <v>Cash/Money Market Fund</v>
      </c>
      <c r="C1693" s="18">
        <v>8276224.97</v>
      </c>
      <c r="D1693" s="18">
        <v>5114838153.7</v>
      </c>
      <c r="E1693" s="18">
        <v>53567912</v>
      </c>
      <c r="F1693" s="18">
        <v>0.1248</v>
      </c>
      <c r="G1693" s="17">
        <f>IF(D1693=0,"",C1693/D1693)</f>
        <v>0.00161808149569955</v>
      </c>
      <c r="H1693" s="17">
        <f>IF(MOD(ROW()-2,12)=0,"",(D1693/E1693)/(D1692/E1692)-1)</f>
        <v>-0.0459020569123992</v>
      </c>
      <c r="I1693" s="13">
        <f ca="1" t="array" ref="I1693">IF(MOD(ROW()-1,12)=0,IFERROR(PRODUCT(1+OFFSET(G1693,-11,0,12,1))-1,""),"")</f>
        <v>0.0144133815159146</v>
      </c>
      <c r="J1693" s="30">
        <v>44227</v>
      </c>
      <c r="K1693" s="13" t="str">
        <f t="shared" si="80"/>
        <v>January</v>
      </c>
      <c r="L1693" s="13">
        <f t="shared" si="81"/>
        <v>2021</v>
      </c>
    </row>
    <row r="1694" spans="1:12">
      <c r="A1694" s="25" t="s">
        <v>81</v>
      </c>
      <c r="B1694" s="15" t="str">
        <f t="shared" si="79"/>
        <v>Cash/Money Market Fund</v>
      </c>
      <c r="C1694" s="19">
        <v>9611473.44</v>
      </c>
      <c r="D1694" s="16">
        <v>6397530430.84</v>
      </c>
      <c r="E1694" s="16">
        <v>63597639</v>
      </c>
      <c r="F1694" s="16">
        <v>-0.1028</v>
      </c>
      <c r="G1694" s="15">
        <f>IF(D1694=0,"",C1694/D1694)</f>
        <v>0.00150237244572794</v>
      </c>
      <c r="H1694" s="15" t="str">
        <f>IF(MOD(ROW()-2,12)=0,"",(D1694/E1694)/(D1693/E1693)-1)</f>
        <v/>
      </c>
      <c r="I1694" s="13" t="str">
        <f ca="1" t="array" ref="I1694">IF(MOD(ROW()-1,12)=0,IFERROR(PRODUCT(1+OFFSET(G1694,-11,0,12,1))-1,""),"")</f>
        <v/>
      </c>
      <c r="J1694" s="29">
        <v>44196</v>
      </c>
      <c r="K1694" s="13" t="str">
        <f t="shared" si="80"/>
        <v>December</v>
      </c>
      <c r="L1694" s="13">
        <f t="shared" si="81"/>
        <v>2020</v>
      </c>
    </row>
    <row r="1695" spans="1:12">
      <c r="A1695" s="26" t="s">
        <v>81</v>
      </c>
      <c r="B1695" s="17" t="str">
        <f t="shared" si="79"/>
        <v>Cash/Money Market Fund</v>
      </c>
      <c r="C1695" s="20">
        <v>9695022.23</v>
      </c>
      <c r="D1695" s="18">
        <v>6804714580.84</v>
      </c>
      <c r="E1695" s="18">
        <v>67850869</v>
      </c>
      <c r="F1695" s="18">
        <v>-0.1028</v>
      </c>
      <c r="G1695" s="17">
        <f>IF(D1695=0,"",C1695/D1695)</f>
        <v>0.00142475075402842</v>
      </c>
      <c r="H1695" s="17">
        <f>IF(MOD(ROW()-2,12)=0,"",(D1695/E1695)/(D1694/E1694)-1)</f>
        <v>-0.00302760743139008</v>
      </c>
      <c r="I1695" s="13" t="str">
        <f ca="1" t="array" ref="I1695">IF(MOD(ROW()-1,12)=0,IFERROR(PRODUCT(1+OFFSET(G1695,-11,0,12,1))-1,""),"")</f>
        <v/>
      </c>
      <c r="J1695" s="30">
        <v>44165</v>
      </c>
      <c r="K1695" s="13" t="str">
        <f t="shared" si="80"/>
        <v>November</v>
      </c>
      <c r="L1695" s="13">
        <f t="shared" si="81"/>
        <v>2020</v>
      </c>
    </row>
    <row r="1696" spans="1:12">
      <c r="A1696" s="25" t="s">
        <v>81</v>
      </c>
      <c r="B1696" s="15" t="str">
        <f t="shared" si="79"/>
        <v>Cash/Money Market Fund</v>
      </c>
      <c r="C1696" s="19">
        <v>9908673.16</v>
      </c>
      <c r="D1696" s="16">
        <v>7019961757.96</v>
      </c>
      <c r="E1696" s="16">
        <v>70223260</v>
      </c>
      <c r="F1696" s="16">
        <v>-0.1028</v>
      </c>
      <c r="G1696" s="15">
        <f>IF(D1696=0,"",C1696/D1696)</f>
        <v>0.00141149959239656</v>
      </c>
      <c r="H1696" s="15">
        <f>IF(MOD(ROW()-2,12)=0,"",(D1696/E1696)/(D1695/E1695)-1)</f>
        <v>-0.00322012777039082</v>
      </c>
      <c r="I1696" s="13" t="str">
        <f ca="1" t="array" ref="I1696">IF(MOD(ROW()-1,12)=0,IFERROR(PRODUCT(1+OFFSET(G1696,-11,0,12,1))-1,""),"")</f>
        <v/>
      </c>
      <c r="J1696" s="29">
        <v>44135</v>
      </c>
      <c r="K1696" s="13" t="str">
        <f t="shared" si="80"/>
        <v>October</v>
      </c>
      <c r="L1696" s="13">
        <f t="shared" si="81"/>
        <v>2020</v>
      </c>
    </row>
    <row r="1697" spans="1:12">
      <c r="A1697" s="26" t="s">
        <v>81</v>
      </c>
      <c r="B1697" s="17" t="str">
        <f t="shared" si="79"/>
        <v>Cash/Money Market Fund</v>
      </c>
      <c r="C1697" s="20">
        <v>9536584.56</v>
      </c>
      <c r="D1697" s="18">
        <v>6682093169.71</v>
      </c>
      <c r="E1697" s="18">
        <v>66206688</v>
      </c>
      <c r="F1697" s="18">
        <v>-0.1028</v>
      </c>
      <c r="G1697" s="17">
        <f>IF(D1697=0,"",C1697/D1697)</f>
        <v>0.00142718521244652</v>
      </c>
      <c r="H1697" s="17">
        <f>IF(MOD(ROW()-2,12)=0,"",(D1697/E1697)/(D1696/E1696)-1)</f>
        <v>0.00961758146123182</v>
      </c>
      <c r="I1697" s="13" t="str">
        <f ca="1" t="array" ref="I1697">IF(MOD(ROW()-1,12)=0,IFERROR(PRODUCT(1+OFFSET(G1697,-11,0,12,1))-1,""),"")</f>
        <v/>
      </c>
      <c r="J1697" s="30">
        <v>44104</v>
      </c>
      <c r="K1697" s="13" t="str">
        <f t="shared" si="80"/>
        <v>September</v>
      </c>
      <c r="L1697" s="13">
        <f t="shared" si="81"/>
        <v>2020</v>
      </c>
    </row>
    <row r="1698" spans="1:12">
      <c r="A1698" s="25" t="s">
        <v>81</v>
      </c>
      <c r="B1698" s="15" t="str">
        <f t="shared" si="79"/>
        <v>Cash/Money Market Fund</v>
      </c>
      <c r="C1698" s="19">
        <v>9847538.7</v>
      </c>
      <c r="D1698" s="16">
        <v>6971303829.04</v>
      </c>
      <c r="E1698" s="16">
        <v>69380364</v>
      </c>
      <c r="F1698" s="16">
        <v>-0.1028</v>
      </c>
      <c r="G1698" s="15">
        <f>IF(D1698=0,"",C1698/D1698)</f>
        <v>0.00141258205659874</v>
      </c>
      <c r="H1698" s="15">
        <f>IF(MOD(ROW()-2,12)=0,"",(D1698/E1698)/(D1697/E1697)-1)</f>
        <v>-0.00444152703686085</v>
      </c>
      <c r="I1698" s="13" t="str">
        <f ca="1" t="array" ref="I1698">IF(MOD(ROW()-1,12)=0,IFERROR(PRODUCT(1+OFFSET(G1698,-11,0,12,1))-1,""),"")</f>
        <v/>
      </c>
      <c r="J1698" s="29">
        <v>44074</v>
      </c>
      <c r="K1698" s="13" t="str">
        <f t="shared" si="80"/>
        <v>August</v>
      </c>
      <c r="L1698" s="13">
        <f t="shared" si="81"/>
        <v>2020</v>
      </c>
    </row>
    <row r="1699" spans="1:12">
      <c r="A1699" s="26" t="s">
        <v>81</v>
      </c>
      <c r="B1699" s="17" t="str">
        <f t="shared" si="79"/>
        <v>Cash/Money Market Fund</v>
      </c>
      <c r="C1699" s="20">
        <v>9275924.44</v>
      </c>
      <c r="D1699" s="18">
        <v>6257751638.91</v>
      </c>
      <c r="E1699" s="18">
        <v>62555448</v>
      </c>
      <c r="F1699" s="18">
        <v>-0.1028</v>
      </c>
      <c r="G1699" s="17">
        <f>IF(D1699=0,"",C1699/D1699)</f>
        <v>0.00148230945797263</v>
      </c>
      <c r="H1699" s="17">
        <f>IF(MOD(ROW()-2,12)=0,"",(D1699/E1699)/(D1698/E1698)-1)</f>
        <v>-0.00442095490979555</v>
      </c>
      <c r="I1699" s="13" t="str">
        <f ca="1" t="array" ref="I1699">IF(MOD(ROW()-1,12)=0,IFERROR(PRODUCT(1+OFFSET(G1699,-11,0,12,1))-1,""),"")</f>
        <v/>
      </c>
      <c r="J1699" s="30">
        <v>44043</v>
      </c>
      <c r="K1699" s="13" t="str">
        <f t="shared" si="80"/>
        <v>July</v>
      </c>
      <c r="L1699" s="13">
        <f t="shared" si="81"/>
        <v>2020</v>
      </c>
    </row>
    <row r="1700" spans="1:12">
      <c r="A1700" s="25" t="s">
        <v>81</v>
      </c>
      <c r="B1700" s="15" t="str">
        <f t="shared" si="79"/>
        <v>Cash/Money Market Fund</v>
      </c>
      <c r="C1700" s="19">
        <v>8982466.53</v>
      </c>
      <c r="D1700" s="16">
        <v>6383406131.5</v>
      </c>
      <c r="E1700" s="16">
        <v>63087479</v>
      </c>
      <c r="F1700" s="16">
        <v>-0.1028</v>
      </c>
      <c r="G1700" s="15">
        <f>IF(D1700=0,"",C1700/D1700)</f>
        <v>0.00140715886549573</v>
      </c>
      <c r="H1700" s="15">
        <f>IF(MOD(ROW()-2,12)=0,"",(D1700/E1700)/(D1699/E1699)-1)</f>
        <v>0.0114772504499479</v>
      </c>
      <c r="I1700" s="13" t="str">
        <f ca="1" t="array" ref="I1700">IF(MOD(ROW()-1,12)=0,IFERROR(PRODUCT(1+OFFSET(G1700,-11,0,12,1))-1,""),"")</f>
        <v/>
      </c>
      <c r="J1700" s="29">
        <v>44012</v>
      </c>
      <c r="K1700" s="13" t="str">
        <f t="shared" si="80"/>
        <v>June</v>
      </c>
      <c r="L1700" s="13">
        <f t="shared" si="81"/>
        <v>2020</v>
      </c>
    </row>
    <row r="1701" spans="1:12">
      <c r="A1701" s="26" t="s">
        <v>81</v>
      </c>
      <c r="B1701" s="17" t="str">
        <f t="shared" si="79"/>
        <v>Cash/Money Market Fund</v>
      </c>
      <c r="C1701" s="20">
        <v>9216186.44</v>
      </c>
      <c r="D1701" s="18">
        <v>6233163959.1</v>
      </c>
      <c r="E1701" s="18">
        <v>61712863</v>
      </c>
      <c r="F1701" s="18">
        <v>-0.1028</v>
      </c>
      <c r="G1701" s="17">
        <f>IF(D1701=0,"",C1701/D1701)</f>
        <v>0.00147857276023439</v>
      </c>
      <c r="H1701" s="17">
        <f>IF(MOD(ROW()-2,12)=0,"",(D1701/E1701)/(D1700/E1700)-1)</f>
        <v>-0.00178623848044723</v>
      </c>
      <c r="I1701" s="13" t="str">
        <f ca="1" t="array" ref="I1701">IF(MOD(ROW()-1,12)=0,IFERROR(PRODUCT(1+OFFSET(G1701,-11,0,12,1))-1,""),"")</f>
        <v/>
      </c>
      <c r="J1701" s="30">
        <v>43982</v>
      </c>
      <c r="K1701" s="13" t="str">
        <f t="shared" si="80"/>
        <v>May</v>
      </c>
      <c r="L1701" s="13">
        <f t="shared" si="81"/>
        <v>2020</v>
      </c>
    </row>
    <row r="1702" spans="1:12">
      <c r="A1702" s="25" t="s">
        <v>81</v>
      </c>
      <c r="B1702" s="15" t="str">
        <f t="shared" si="79"/>
        <v>Cash/Money Market Fund</v>
      </c>
      <c r="C1702" s="19">
        <v>9535551.12</v>
      </c>
      <c r="D1702" s="16">
        <v>6631496397.9</v>
      </c>
      <c r="E1702" s="16">
        <v>66084655</v>
      </c>
      <c r="F1702" s="16">
        <v>-0.1028</v>
      </c>
      <c r="G1702" s="15">
        <f>IF(D1702=0,"",C1702/D1702)</f>
        <v>0.0014379184648309</v>
      </c>
      <c r="H1702" s="15">
        <f>IF(MOD(ROW()-2,12)=0,"",(D1702/E1702)/(D1701/E1701)-1)</f>
        <v>-0.00647670382966603</v>
      </c>
      <c r="I1702" s="13" t="str">
        <f ca="1" t="array" ref="I1702">IF(MOD(ROW()-1,12)=0,IFERROR(PRODUCT(1+OFFSET(G1702,-11,0,12,1))-1,""),"")</f>
        <v/>
      </c>
      <c r="J1702" s="29">
        <v>43951</v>
      </c>
      <c r="K1702" s="13" t="str">
        <f t="shared" si="80"/>
        <v>April</v>
      </c>
      <c r="L1702" s="13">
        <f t="shared" si="81"/>
        <v>2020</v>
      </c>
    </row>
    <row r="1703" spans="1:12">
      <c r="A1703" s="26" t="s">
        <v>81</v>
      </c>
      <c r="B1703" s="17" t="str">
        <f t="shared" si="79"/>
        <v>Cash/Money Market Fund</v>
      </c>
      <c r="C1703" s="20">
        <v>9203275.89</v>
      </c>
      <c r="D1703" s="18">
        <v>6639045955.1</v>
      </c>
      <c r="E1703" s="18">
        <v>65729678</v>
      </c>
      <c r="F1703" s="18">
        <v>-0.1028</v>
      </c>
      <c r="G1703" s="17">
        <f>IF(D1703=0,"",C1703/D1703)</f>
        <v>0.00138623470182944</v>
      </c>
      <c r="H1703" s="17">
        <f>IF(MOD(ROW()-2,12)=0,"",(D1703/E1703)/(D1702/E1702)-1)</f>
        <v>0.00654514661047889</v>
      </c>
      <c r="I1703" s="13" t="str">
        <f ca="1" t="array" ref="I1703">IF(MOD(ROW()-1,12)=0,IFERROR(PRODUCT(1+OFFSET(G1703,-11,0,12,1))-1,""),"")</f>
        <v/>
      </c>
      <c r="J1703" s="30">
        <v>43921</v>
      </c>
      <c r="K1703" s="13" t="str">
        <f t="shared" si="80"/>
        <v>March</v>
      </c>
      <c r="L1703" s="13">
        <f t="shared" si="81"/>
        <v>2020</v>
      </c>
    </row>
    <row r="1704" spans="1:12">
      <c r="A1704" s="25" t="s">
        <v>81</v>
      </c>
      <c r="B1704" s="15" t="str">
        <f t="shared" si="79"/>
        <v>Cash/Money Market Fund</v>
      </c>
      <c r="C1704" s="19">
        <v>5613109.83</v>
      </c>
      <c r="D1704" s="16">
        <v>6133643284.29</v>
      </c>
      <c r="E1704" s="16">
        <v>59572772</v>
      </c>
      <c r="F1704" s="16">
        <v>-0.1028</v>
      </c>
      <c r="G1704" s="15">
        <f>IF(D1704=0,"",C1704/D1704)</f>
        <v>0.000915134703770069</v>
      </c>
      <c r="H1704" s="15">
        <f>IF(MOD(ROW()-2,12)=0,"",(D1704/E1704)/(D1703/E1703)-1)</f>
        <v>0.0193575315703911</v>
      </c>
      <c r="I1704" s="13" t="str">
        <f ca="1" t="array" ref="I1704">IF(MOD(ROW()-1,12)=0,IFERROR(PRODUCT(1+OFFSET(G1704,-11,0,12,1))-1,""),"")</f>
        <v/>
      </c>
      <c r="J1704" s="29">
        <v>43889</v>
      </c>
      <c r="K1704" s="13" t="str">
        <f t="shared" si="80"/>
        <v>February</v>
      </c>
      <c r="L1704" s="13">
        <f t="shared" si="81"/>
        <v>2020</v>
      </c>
    </row>
    <row r="1705" spans="1:12">
      <c r="A1705" s="26" t="s">
        <v>81</v>
      </c>
      <c r="B1705" s="17" t="str">
        <f t="shared" si="79"/>
        <v>Cash/Money Market Fund</v>
      </c>
      <c r="C1705" s="20">
        <v>8166823.78</v>
      </c>
      <c r="D1705" s="18">
        <v>5521695214.06</v>
      </c>
      <c r="E1705" s="18">
        <v>53766817</v>
      </c>
      <c r="F1705" s="18">
        <v>-0.1028</v>
      </c>
      <c r="G1705" s="17">
        <f>IF(D1705=0,"",C1705/D1705)</f>
        <v>0.00147904284162673</v>
      </c>
      <c r="H1705" s="17">
        <f>IF(MOD(ROW()-2,12)=0,"",(D1705/E1705)/(D1704/E1704)-1)</f>
        <v>-0.00255858269029496</v>
      </c>
      <c r="I1705" s="13">
        <f ca="1" t="array" ref="I1705">IF(MOD(ROW()-1,12)=0,IFERROR(PRODUCT(1+OFFSET(G1705,-11,0,12,1))-1,""),"")</f>
        <v>0.0168940456233035</v>
      </c>
      <c r="J1705" s="30">
        <v>43861</v>
      </c>
      <c r="K1705" s="13" t="str">
        <f t="shared" si="80"/>
        <v>January</v>
      </c>
      <c r="L1705" s="13">
        <f t="shared" si="81"/>
        <v>2020</v>
      </c>
    </row>
    <row r="1706" ht="28.8" spans="1:12">
      <c r="A1706" s="28" t="s">
        <v>81</v>
      </c>
      <c r="B1706" s="22" t="str">
        <f t="shared" si="79"/>
        <v>Cash/Money Market Fund</v>
      </c>
      <c r="C1706" s="16">
        <v>7036663.37</v>
      </c>
      <c r="D1706" s="16">
        <v>5295569542.08</v>
      </c>
      <c r="E1706" s="16">
        <v>51915706</v>
      </c>
      <c r="F1706" s="16">
        <v>0.2049</v>
      </c>
      <c r="G1706" s="16">
        <f>IF(D1706=0,"",C1706/D1706)</f>
        <v>0.00132878311087878</v>
      </c>
      <c r="H1706" s="16" t="str">
        <f>IF(MOD(ROW()-2,12)=0,"",(D1706/E1706)/(D1705/E1705)-1)</f>
        <v/>
      </c>
      <c r="I1706" t="str">
        <f ca="1" t="array" ref="I1706">IF(MOD(ROW()-1,12)=0,IFERROR(PRODUCT(1+OFFSET(G1706,-11,0,12,1))-1,""),"")</f>
        <v/>
      </c>
      <c r="J1706" s="29">
        <v>43800</v>
      </c>
      <c r="K1706" s="13" t="str">
        <f t="shared" si="80"/>
        <v>December</v>
      </c>
      <c r="L1706" s="13">
        <f t="shared" si="81"/>
        <v>2019</v>
      </c>
    </row>
    <row r="1707" ht="28.8" spans="1:12">
      <c r="A1707" s="27" t="s">
        <v>81</v>
      </c>
      <c r="B1707" s="21" t="str">
        <f t="shared" si="79"/>
        <v>Cash/Money Market Fund</v>
      </c>
      <c r="C1707" s="18">
        <v>6786275.92</v>
      </c>
      <c r="D1707" s="18">
        <v>4725936007.64</v>
      </c>
      <c r="E1707" s="18">
        <v>46529336</v>
      </c>
      <c r="F1707" s="18">
        <v>0.2049</v>
      </c>
      <c r="G1707" s="18">
        <f>IF(D1707=0,"",C1707/D1707)</f>
        <v>0.00143596441192374</v>
      </c>
      <c r="H1707" s="18">
        <f>IF(MOD(ROW()-2,12)=0,"",(D1707/E1707)/(D1706/E1706)-1)</f>
        <v>-0.00425743920670474</v>
      </c>
      <c r="I1707" t="str">
        <f ca="1" t="array" ref="I1707">IF(MOD(ROW()-1,12)=0,IFERROR(PRODUCT(1+OFFSET(G1707,-11,0,12,1))-1,""),"")</f>
        <v/>
      </c>
      <c r="J1707" s="30">
        <v>43770</v>
      </c>
      <c r="K1707" s="13" t="str">
        <f t="shared" si="80"/>
        <v>November</v>
      </c>
      <c r="L1707" s="13">
        <f t="shared" si="81"/>
        <v>2019</v>
      </c>
    </row>
    <row r="1708" ht="28.8" spans="1:12">
      <c r="A1708" s="28" t="s">
        <v>81</v>
      </c>
      <c r="B1708" s="22" t="str">
        <f t="shared" si="79"/>
        <v>Cash/Money Market Fund</v>
      </c>
      <c r="C1708" s="16">
        <v>5798389.64</v>
      </c>
      <c r="D1708" s="16">
        <v>3941699427.91</v>
      </c>
      <c r="E1708" s="16">
        <v>39061960</v>
      </c>
      <c r="F1708" s="16">
        <v>0.2049</v>
      </c>
      <c r="G1708" s="16">
        <f>IF(D1708=0,"",C1708/D1708)</f>
        <v>0.00147103799923031</v>
      </c>
      <c r="H1708" s="16">
        <f>IF(MOD(ROW()-2,12)=0,"",(D1708/E1708)/(D1707/E1707)-1)</f>
        <v>-0.00649858128651293</v>
      </c>
      <c r="I1708" t="str">
        <f ca="1" t="array" ref="I1708">IF(MOD(ROW()-1,12)=0,IFERROR(PRODUCT(1+OFFSET(G1708,-11,0,12,1))-1,""),"")</f>
        <v/>
      </c>
      <c r="J1708" s="29">
        <v>43739</v>
      </c>
      <c r="K1708" s="13" t="str">
        <f t="shared" si="80"/>
        <v>October</v>
      </c>
      <c r="L1708" s="13">
        <f t="shared" si="81"/>
        <v>2019</v>
      </c>
    </row>
    <row r="1709" ht="28.8" spans="1:12">
      <c r="A1709" s="27" t="s">
        <v>81</v>
      </c>
      <c r="B1709" s="21" t="str">
        <f t="shared" si="79"/>
        <v>Cash/Money Market Fund</v>
      </c>
      <c r="C1709" s="18">
        <v>5403082.68</v>
      </c>
      <c r="D1709" s="18">
        <v>3931170950.58</v>
      </c>
      <c r="E1709" s="18">
        <v>38276094</v>
      </c>
      <c r="F1709" s="18">
        <v>0.2049</v>
      </c>
      <c r="G1709" s="18">
        <f>IF(D1709=0,"",C1709/D1709)</f>
        <v>0.00137442068735343</v>
      </c>
      <c r="H1709" s="18">
        <f>IF(MOD(ROW()-2,12)=0,"",(D1709/E1709)/(D1708/E1708)-1)</f>
        <v>0.0178056188572389</v>
      </c>
      <c r="I1709" t="str">
        <f ca="1" t="array" ref="I1709">IF(MOD(ROW()-1,12)=0,IFERROR(PRODUCT(1+OFFSET(G1709,-11,0,12,1))-1,""),"")</f>
        <v/>
      </c>
      <c r="J1709" s="30">
        <v>43709</v>
      </c>
      <c r="K1709" s="13" t="str">
        <f t="shared" si="80"/>
        <v>September</v>
      </c>
      <c r="L1709" s="13">
        <f t="shared" si="81"/>
        <v>2019</v>
      </c>
    </row>
    <row r="1710" ht="28.8" spans="1:12">
      <c r="A1710" s="28" t="s">
        <v>81</v>
      </c>
      <c r="B1710" s="22" t="str">
        <f t="shared" si="79"/>
        <v>Cash/Money Market Fund</v>
      </c>
      <c r="C1710" s="16">
        <v>6001312.84</v>
      </c>
      <c r="D1710" s="16">
        <v>3689813452.31</v>
      </c>
      <c r="E1710" s="16">
        <v>36192316</v>
      </c>
      <c r="F1710" s="16">
        <v>0.2049</v>
      </c>
      <c r="G1710" s="16">
        <f>IF(D1710=0,"",C1710/D1710)</f>
        <v>0.00162645426864138</v>
      </c>
      <c r="H1710" s="16">
        <f>IF(MOD(ROW()-2,12)=0,"",(D1710/E1710)/(D1709/E1709)-1)</f>
        <v>-0.00735555333091753</v>
      </c>
      <c r="I1710" t="str">
        <f ca="1" t="array" ref="I1710">IF(MOD(ROW()-1,12)=0,IFERROR(PRODUCT(1+OFFSET(G1710,-11,0,12,1))-1,""),"")</f>
        <v/>
      </c>
      <c r="J1710" s="29">
        <v>43678</v>
      </c>
      <c r="K1710" s="13" t="str">
        <f t="shared" si="80"/>
        <v>August</v>
      </c>
      <c r="L1710" s="13">
        <f t="shared" si="81"/>
        <v>2019</v>
      </c>
    </row>
    <row r="1711" ht="28.8" spans="1:12">
      <c r="A1711" s="27" t="s">
        <v>81</v>
      </c>
      <c r="B1711" s="21" t="str">
        <f t="shared" si="79"/>
        <v>Cash/Money Market Fund</v>
      </c>
      <c r="C1711" s="18">
        <v>5702478.25</v>
      </c>
      <c r="D1711" s="18">
        <v>3500571406.2</v>
      </c>
      <c r="E1711" s="18">
        <v>35642659</v>
      </c>
      <c r="F1711" s="18">
        <v>0.2049</v>
      </c>
      <c r="G1711" s="18">
        <f>IF(D1711=0,"",C1711/D1711)</f>
        <v>0.00162901354901663</v>
      </c>
      <c r="H1711" s="18">
        <f>IF(MOD(ROW()-2,12)=0,"",(D1711/E1711)/(D1710/E1710)-1)</f>
        <v>-0.036657300239486</v>
      </c>
      <c r="I1711" t="str">
        <f ca="1" t="array" ref="I1711">IF(MOD(ROW()-1,12)=0,IFERROR(PRODUCT(1+OFFSET(G1711,-11,0,12,1))-1,""),"")</f>
        <v/>
      </c>
      <c r="J1711" s="30">
        <v>43647</v>
      </c>
      <c r="K1711" s="13" t="str">
        <f t="shared" si="80"/>
        <v>July</v>
      </c>
      <c r="L1711" s="13">
        <f t="shared" si="81"/>
        <v>2019</v>
      </c>
    </row>
    <row r="1712" ht="28.8" spans="1:12">
      <c r="A1712" s="28" t="s">
        <v>81</v>
      </c>
      <c r="B1712" s="22" t="str">
        <f t="shared" si="79"/>
        <v>Cash/Money Market Fund</v>
      </c>
      <c r="C1712" s="16">
        <v>4971952.72</v>
      </c>
      <c r="D1712" s="16">
        <v>3295089594.19</v>
      </c>
      <c r="E1712" s="16">
        <v>31874875</v>
      </c>
      <c r="F1712" s="16">
        <v>0.2049</v>
      </c>
      <c r="G1712" s="16">
        <f>IF(D1712=0,"",C1712/D1712)</f>
        <v>0.00150889758165201</v>
      </c>
      <c r="H1712" s="16">
        <f>IF(MOD(ROW()-2,12)=0,"",(D1712/E1712)/(D1711/E1711)-1)</f>
        <v>0.0525673442401264</v>
      </c>
      <c r="I1712" t="str">
        <f ca="1" t="array" ref="I1712">IF(MOD(ROW()-1,12)=0,IFERROR(PRODUCT(1+OFFSET(G1712,-11,0,12,1))-1,""),"")</f>
        <v/>
      </c>
      <c r="J1712" s="29">
        <v>43617</v>
      </c>
      <c r="K1712" s="13" t="str">
        <f t="shared" si="80"/>
        <v>June</v>
      </c>
      <c r="L1712" s="13">
        <f t="shared" si="81"/>
        <v>2019</v>
      </c>
    </row>
    <row r="1713" ht="28.8" spans="1:12">
      <c r="A1713" s="27" t="s">
        <v>81</v>
      </c>
      <c r="B1713" s="21" t="str">
        <f t="shared" si="79"/>
        <v>Cash/Money Market Fund</v>
      </c>
      <c r="C1713" s="18">
        <v>5913584.87</v>
      </c>
      <c r="D1713" s="18">
        <v>4052935698.44</v>
      </c>
      <c r="E1713" s="18">
        <v>31431278</v>
      </c>
      <c r="F1713" s="18">
        <v>0.2049</v>
      </c>
      <c r="G1713" s="18">
        <f>IF(D1713=0,"",C1713/D1713)</f>
        <v>0.00145908677314475</v>
      </c>
      <c r="H1713" s="18">
        <f>IF(MOD(ROW()-2,12)=0,"",(D1713/E1713)/(D1712/E1712)-1)</f>
        <v>0.247351737565248</v>
      </c>
      <c r="I1713" t="str">
        <f ca="1" t="array" ref="I1713">IF(MOD(ROW()-1,12)=0,IFERROR(PRODUCT(1+OFFSET(G1713,-11,0,12,1))-1,""),"")</f>
        <v/>
      </c>
      <c r="J1713" s="30">
        <v>43586</v>
      </c>
      <c r="K1713" s="13" t="str">
        <f t="shared" si="80"/>
        <v>May</v>
      </c>
      <c r="L1713" s="13">
        <f t="shared" si="81"/>
        <v>2019</v>
      </c>
    </row>
    <row r="1714" ht="28.8" spans="1:12">
      <c r="A1714" s="28" t="s">
        <v>81</v>
      </c>
      <c r="B1714" s="22" t="str">
        <f t="shared" si="79"/>
        <v>Cash/Money Market Fund</v>
      </c>
      <c r="C1714" s="16">
        <v>6079612.25</v>
      </c>
      <c r="D1714" s="16">
        <v>4052935698.44</v>
      </c>
      <c r="E1714" s="16">
        <v>39788551</v>
      </c>
      <c r="F1714" s="16">
        <v>0.2049</v>
      </c>
      <c r="G1714" s="16">
        <f>IF(D1714=0,"",C1714/D1714)</f>
        <v>0.00150005149411575</v>
      </c>
      <c r="H1714" s="16">
        <f>IF(MOD(ROW()-2,12)=0,"",(D1714/E1714)/(D1713/E1713)-1)</f>
        <v>-0.210042155091297</v>
      </c>
      <c r="I1714" t="str">
        <f ca="1" t="array" ref="I1714">IF(MOD(ROW()-1,12)=0,IFERROR(PRODUCT(1+OFFSET(G1714,-11,0,12,1))-1,""),"")</f>
        <v/>
      </c>
      <c r="J1714" s="29">
        <v>43556</v>
      </c>
      <c r="K1714" s="13" t="str">
        <f t="shared" si="80"/>
        <v>April</v>
      </c>
      <c r="L1714" s="13">
        <f t="shared" si="81"/>
        <v>2019</v>
      </c>
    </row>
    <row r="1715" ht="28.8" spans="1:12">
      <c r="A1715" s="27" t="s">
        <v>81</v>
      </c>
      <c r="B1715" s="21" t="str">
        <f t="shared" si="79"/>
        <v>Cash/Money Market Fund</v>
      </c>
      <c r="C1715" s="18">
        <v>5427695</v>
      </c>
      <c r="D1715" s="18">
        <v>3268051005.7</v>
      </c>
      <c r="E1715" s="18">
        <v>31805712</v>
      </c>
      <c r="F1715" s="18">
        <v>0.2049</v>
      </c>
      <c r="G1715" s="18">
        <f>IF(D1715=0,"",C1715/D1715)</f>
        <v>0.00166083546142127</v>
      </c>
      <c r="H1715" s="18">
        <f>IF(MOD(ROW()-2,12)=0,"",(D1715/E1715)/(D1714/E1714)-1)</f>
        <v>0.00872344282968851</v>
      </c>
      <c r="I1715" t="str">
        <f ca="1" t="array" ref="I1715">IF(MOD(ROW()-1,12)=0,IFERROR(PRODUCT(1+OFFSET(G1715,-11,0,12,1))-1,""),"")</f>
        <v/>
      </c>
      <c r="J1715" s="30">
        <v>43525</v>
      </c>
      <c r="K1715" s="13" t="str">
        <f t="shared" si="80"/>
        <v>March</v>
      </c>
      <c r="L1715" s="13">
        <f t="shared" si="81"/>
        <v>2019</v>
      </c>
    </row>
    <row r="1716" ht="28.8" spans="1:12">
      <c r="A1716" s="28" t="s">
        <v>81</v>
      </c>
      <c r="B1716" s="22" t="str">
        <f t="shared" si="79"/>
        <v>Cash/Money Market Fund</v>
      </c>
      <c r="C1716" s="16">
        <v>4934399.41</v>
      </c>
      <c r="D1716" s="16">
        <v>3202280530.44</v>
      </c>
      <c r="E1716" s="16">
        <v>31329105</v>
      </c>
      <c r="F1716" s="16">
        <v>0.2049</v>
      </c>
      <c r="G1716" s="16">
        <f>IF(D1716=0,"",C1716/D1716)</f>
        <v>0.00154090166776301</v>
      </c>
      <c r="H1716" s="16">
        <f>IF(MOD(ROW()-2,12)=0,"",(D1716/E1716)/(D1715/E1715)-1)</f>
        <v>-0.0052185400040714</v>
      </c>
      <c r="I1716" t="str">
        <f ca="1" t="array" ref="I1716">IF(MOD(ROW()-1,12)=0,IFERROR(PRODUCT(1+OFFSET(G1716,-11,0,12,1))-1,""),"")</f>
        <v/>
      </c>
      <c r="J1716" s="29">
        <v>43497</v>
      </c>
      <c r="K1716" s="13" t="str">
        <f t="shared" si="80"/>
        <v>February</v>
      </c>
      <c r="L1716" s="13">
        <f t="shared" si="81"/>
        <v>2019</v>
      </c>
    </row>
    <row r="1717" ht="28.8" spans="1:12">
      <c r="A1717" s="27" t="s">
        <v>81</v>
      </c>
      <c r="B1717" s="21" t="str">
        <f t="shared" si="79"/>
        <v>Cash/Money Market Fund</v>
      </c>
      <c r="C1717" s="18">
        <v>5449219.39</v>
      </c>
      <c r="D1717" s="18">
        <v>3285254769.28</v>
      </c>
      <c r="E1717" s="18">
        <v>32514720</v>
      </c>
      <c r="F1717" s="18">
        <v>0.2049</v>
      </c>
      <c r="G1717" s="18">
        <f>IF(D1717=0,"",C1717/D1717)</f>
        <v>0.00165869004771105</v>
      </c>
      <c r="H1717" s="18">
        <f>IF(MOD(ROW()-2,12)=0,"",(D1717/E1717)/(D1716/E1716)-1)</f>
        <v>-0.0114977791266885</v>
      </c>
      <c r="I1717">
        <f ca="1" t="array" ref="I1717">IF(MOD(ROW()-1,12)=0,IFERROR(PRODUCT(1+OFFSET(G1717,-11,0,12,1))-1,""),"")</f>
        <v>0.0183465589739651</v>
      </c>
      <c r="J1717" s="30">
        <v>43466</v>
      </c>
      <c r="K1717" s="13" t="str">
        <f t="shared" si="80"/>
        <v>January</v>
      </c>
      <c r="L1717" s="13">
        <f t="shared" si="81"/>
        <v>2019</v>
      </c>
    </row>
    <row r="1718" spans="1:12">
      <c r="A1718" s="28" t="s">
        <v>81</v>
      </c>
      <c r="B1718" s="15" t="str">
        <f t="shared" si="79"/>
        <v>Cash/Money Market Fund</v>
      </c>
      <c r="C1718" s="16">
        <v>6578531.59</v>
      </c>
      <c r="D1718" s="16">
        <v>3359850539.58</v>
      </c>
      <c r="E1718" s="16">
        <v>32514720</v>
      </c>
      <c r="F1718" s="16">
        <v>0.1466</v>
      </c>
      <c r="G1718" s="16">
        <f>IF(D1718=0,"",C1718/D1718)</f>
        <v>0.00195798340208977</v>
      </c>
      <c r="H1718" s="16" t="str">
        <f>IF(MOD(ROW()-2,12)=0,"",(D1718/E1718)/(D1717/E1717)-1)</f>
        <v/>
      </c>
      <c r="I1718" t="str">
        <f ca="1" t="array" ref="I1718">IF(MOD(ROW()-1,12)=0,IFERROR(PRODUCT(1+OFFSET(G1718,-11,0,12,1))-1,""),"")</f>
        <v/>
      </c>
      <c r="J1718" s="29">
        <v>43465</v>
      </c>
      <c r="K1718" s="13" t="str">
        <f t="shared" si="80"/>
        <v>December</v>
      </c>
      <c r="L1718" s="13">
        <f t="shared" si="81"/>
        <v>2018</v>
      </c>
    </row>
    <row r="1719" spans="1:12">
      <c r="A1719" s="28" t="s">
        <v>81</v>
      </c>
      <c r="B1719" s="15" t="str">
        <f t="shared" si="79"/>
        <v>Cash/Money Market Fund</v>
      </c>
      <c r="C1719" s="16">
        <v>8465865.53</v>
      </c>
      <c r="D1719" s="16">
        <v>5620009303.91</v>
      </c>
      <c r="E1719" s="16">
        <v>55038756</v>
      </c>
      <c r="F1719" s="16">
        <v>0.1466</v>
      </c>
      <c r="G1719" s="16">
        <f>IF(D1719=0,"",C1719/D1719)</f>
        <v>0.00150637927309303</v>
      </c>
      <c r="H1719" s="16">
        <f>IF(MOD(ROW()-2,12)=0,"",(D1719/E1719)/(D1718/E1718)-1)</f>
        <v>-0.0118372351633721</v>
      </c>
      <c r="I1719" t="str">
        <f ca="1" t="array" ref="I1719">IF(MOD(ROW()-1,12)=0,IFERROR(PRODUCT(1+OFFSET(G1719,-11,0,12,1))-1,""),"")</f>
        <v/>
      </c>
      <c r="J1719" s="29">
        <v>43434</v>
      </c>
      <c r="K1719" s="13" t="str">
        <f t="shared" si="80"/>
        <v>November</v>
      </c>
      <c r="L1719" s="13">
        <f t="shared" si="81"/>
        <v>2018</v>
      </c>
    </row>
    <row r="1720" spans="1:12">
      <c r="A1720" s="28" t="s">
        <v>81</v>
      </c>
      <c r="B1720" s="15" t="str">
        <f t="shared" si="79"/>
        <v>Cash/Money Market Fund</v>
      </c>
      <c r="C1720" s="16">
        <v>8789735.94</v>
      </c>
      <c r="D1720" s="16">
        <v>5418691905.29</v>
      </c>
      <c r="E1720" s="16">
        <v>53563047</v>
      </c>
      <c r="F1720" s="16">
        <v>0.1466</v>
      </c>
      <c r="G1720" s="16">
        <f>IF(D1720=0,"",C1720/D1720)</f>
        <v>0.00162211398869513</v>
      </c>
      <c r="H1720" s="16">
        <f>IF(MOD(ROW()-2,12)=0,"",(D1720/E1720)/(D1719/E1719)-1)</f>
        <v>-0.00925757832302665</v>
      </c>
      <c r="I1720" t="str">
        <f ca="1" t="array" ref="I1720">IF(MOD(ROW()-1,12)=0,IFERROR(PRODUCT(1+OFFSET(G1720,-11,0,12,1))-1,""),"")</f>
        <v/>
      </c>
      <c r="J1720" s="29">
        <v>43404</v>
      </c>
      <c r="K1720" s="13" t="str">
        <f t="shared" si="80"/>
        <v>October</v>
      </c>
      <c r="L1720" s="13">
        <f t="shared" si="81"/>
        <v>2018</v>
      </c>
    </row>
    <row r="1721" spans="1:12">
      <c r="A1721" s="28" t="s">
        <v>81</v>
      </c>
      <c r="B1721" s="15" t="str">
        <f t="shared" si="79"/>
        <v>Cash/Money Market Fund</v>
      </c>
      <c r="C1721" s="16">
        <v>8396745.4</v>
      </c>
      <c r="D1721" s="16">
        <v>5589733293.12</v>
      </c>
      <c r="E1721" s="16">
        <v>54348523</v>
      </c>
      <c r="F1721" s="16">
        <v>0.1466</v>
      </c>
      <c r="G1721" s="16">
        <f>IF(D1721=0,"",C1721/D1721)</f>
        <v>0.00150217281571107</v>
      </c>
      <c r="H1721" s="16">
        <f>IF(MOD(ROW()-2,12)=0,"",(D1721/E1721)/(D1720/E1720)-1)</f>
        <v>0.0166563001803799</v>
      </c>
      <c r="I1721" t="str">
        <f ca="1" t="array" ref="I1721">IF(MOD(ROW()-1,12)=0,IFERROR(PRODUCT(1+OFFSET(G1721,-11,0,12,1))-1,""),"")</f>
        <v/>
      </c>
      <c r="J1721" s="29">
        <v>43373</v>
      </c>
      <c r="K1721" s="13" t="str">
        <f t="shared" si="80"/>
        <v>September</v>
      </c>
      <c r="L1721" s="13">
        <f t="shared" si="81"/>
        <v>2018</v>
      </c>
    </row>
    <row r="1722" spans="1:12">
      <c r="A1722" s="28" t="s">
        <v>82</v>
      </c>
      <c r="B1722" s="15" t="str">
        <f t="shared" si="79"/>
        <v>Cash/Money Market Fund</v>
      </c>
      <c r="C1722" s="16">
        <v>8637684.54</v>
      </c>
      <c r="D1722" s="16">
        <v>5535520492.04</v>
      </c>
      <c r="E1722" s="16">
        <v>54348523</v>
      </c>
      <c r="F1722" s="16">
        <v>0.1466</v>
      </c>
      <c r="G1722" s="16">
        <f>IF(D1722=0,"",C1722/D1722)</f>
        <v>0.00156041054358319</v>
      </c>
      <c r="H1722" s="16">
        <f>IF(MOD(ROW()-2,12)=0,"",(D1722/E1722)/(D1721/E1721)-1)</f>
        <v>-0.0096986382421369</v>
      </c>
      <c r="I1722" t="str">
        <f ca="1" t="array" ref="I1722">IF(MOD(ROW()-1,12)=0,IFERROR(PRODUCT(1+OFFSET(G1722,-11,0,12,1))-1,""),"")</f>
        <v/>
      </c>
      <c r="J1722" s="29">
        <v>43343</v>
      </c>
      <c r="K1722" s="13" t="str">
        <f t="shared" si="80"/>
        <v>August</v>
      </c>
      <c r="L1722" s="13">
        <f t="shared" si="81"/>
        <v>2018</v>
      </c>
    </row>
    <row r="1723" spans="1:12">
      <c r="A1723" s="28" t="s">
        <v>82</v>
      </c>
      <c r="B1723" s="15" t="str">
        <f t="shared" si="79"/>
        <v>Cash/Money Market Fund</v>
      </c>
      <c r="C1723" s="16">
        <v>8088484.19</v>
      </c>
      <c r="D1723" s="16">
        <v>5332596909.43</v>
      </c>
      <c r="E1723" s="16">
        <v>52812613</v>
      </c>
      <c r="F1723" s="16">
        <v>0.1466</v>
      </c>
      <c r="G1723" s="16">
        <f>IF(D1723=0,"",C1723/D1723)</f>
        <v>0.00151680022461412</v>
      </c>
      <c r="H1723" s="16">
        <f>IF(MOD(ROW()-2,12)=0,"",(D1723/E1723)/(D1722/E1722)-1)</f>
        <v>-0.00864229972170638</v>
      </c>
      <c r="I1723" t="str">
        <f ca="1" t="array" ref="I1723">IF(MOD(ROW()-1,12)=0,IFERROR(PRODUCT(1+OFFSET(G1723,-11,0,12,1))-1,""),"")</f>
        <v/>
      </c>
      <c r="J1723" s="29">
        <v>43312</v>
      </c>
      <c r="K1723" s="13" t="str">
        <f t="shared" si="80"/>
        <v>July</v>
      </c>
      <c r="L1723" s="13">
        <f t="shared" si="81"/>
        <v>2018</v>
      </c>
    </row>
    <row r="1724" spans="1:12">
      <c r="A1724" s="28" t="s">
        <v>82</v>
      </c>
      <c r="B1724" s="15" t="str">
        <f t="shared" si="79"/>
        <v>Cash/Money Market Fund</v>
      </c>
      <c r="C1724" s="16">
        <v>7045906.43</v>
      </c>
      <c r="D1724" s="16">
        <v>5017459679.46</v>
      </c>
      <c r="E1724" s="16">
        <v>48813655</v>
      </c>
      <c r="F1724" s="16">
        <v>0.1466</v>
      </c>
      <c r="G1724" s="16">
        <f>IF(D1724=0,"",C1724/D1724)</f>
        <v>0.00140427763851175</v>
      </c>
      <c r="H1724" s="16">
        <f>IF(MOD(ROW()-2,12)=0,"",(D1724/E1724)/(D1723/E1723)-1)</f>
        <v>0.0179851968178797</v>
      </c>
      <c r="I1724" t="str">
        <f ca="1" t="array" ref="I1724">IF(MOD(ROW()-1,12)=0,IFERROR(PRODUCT(1+OFFSET(G1724,-11,0,12,1))-1,""),"")</f>
        <v/>
      </c>
      <c r="J1724" s="29">
        <v>43281</v>
      </c>
      <c r="K1724" s="13" t="str">
        <f t="shared" si="80"/>
        <v>June</v>
      </c>
      <c r="L1724" s="13">
        <f t="shared" si="81"/>
        <v>2018</v>
      </c>
    </row>
    <row r="1725" spans="1:12">
      <c r="A1725" s="28" t="s">
        <v>82</v>
      </c>
      <c r="B1725" s="15" t="str">
        <f t="shared" si="79"/>
        <v>Cash/Money Market Fund</v>
      </c>
      <c r="C1725" s="16">
        <v>6861249.42</v>
      </c>
      <c r="D1725" s="16">
        <v>4393601417.73</v>
      </c>
      <c r="E1725" s="16">
        <v>43102007</v>
      </c>
      <c r="F1725" s="16">
        <v>0.1466</v>
      </c>
      <c r="G1725" s="16">
        <f>IF(D1725=0,"",C1725/D1725)</f>
        <v>0.00156164584987432</v>
      </c>
      <c r="H1725" s="16">
        <f>IF(MOD(ROW()-2,12)=0,"",(D1725/E1725)/(D1724/E1724)-1)</f>
        <v>-0.00829934792807308</v>
      </c>
      <c r="I1725" t="str">
        <f ca="1" t="array" ref="I1725">IF(MOD(ROW()-1,12)=0,IFERROR(PRODUCT(1+OFFSET(G1725,-11,0,12,1))-1,""),"")</f>
        <v/>
      </c>
      <c r="J1725" s="29">
        <v>43251</v>
      </c>
      <c r="K1725" s="13" t="str">
        <f t="shared" si="80"/>
        <v>May</v>
      </c>
      <c r="L1725" s="13">
        <f t="shared" si="81"/>
        <v>2018</v>
      </c>
    </row>
    <row r="1726" spans="1:12">
      <c r="A1726" s="28" t="s">
        <v>82</v>
      </c>
      <c r="B1726" s="15" t="str">
        <f t="shared" si="79"/>
        <v>Cash/Money Market Fund</v>
      </c>
      <c r="C1726" s="16">
        <v>5674247.39</v>
      </c>
      <c r="D1726" s="16">
        <v>4097394697.94</v>
      </c>
      <c r="E1726" s="16">
        <v>38526485</v>
      </c>
      <c r="F1726" s="16">
        <v>0.1466</v>
      </c>
      <c r="G1726" s="16">
        <f>IF(D1726=0,"",C1726/D1726)</f>
        <v>0.00138484276187812</v>
      </c>
      <c r="H1726" s="16">
        <f>IF(MOD(ROW()-2,12)=0,"",(D1726/E1726)/(D1725/E1725)-1)</f>
        <v>0.0433385420201629</v>
      </c>
      <c r="I1726" t="str">
        <f ca="1" t="array" ref="I1726">IF(MOD(ROW()-1,12)=0,IFERROR(PRODUCT(1+OFFSET(G1726,-11,0,12,1))-1,""),"")</f>
        <v/>
      </c>
      <c r="J1726" s="29">
        <v>43220</v>
      </c>
      <c r="K1726" s="13" t="str">
        <f t="shared" si="80"/>
        <v>April</v>
      </c>
      <c r="L1726" s="13">
        <f t="shared" si="81"/>
        <v>2018</v>
      </c>
    </row>
    <row r="1727" spans="1:12">
      <c r="A1727" s="28" t="s">
        <v>82</v>
      </c>
      <c r="B1727" s="15" t="str">
        <f t="shared" si="79"/>
        <v>Cash/Money Market Fund</v>
      </c>
      <c r="C1727" s="16">
        <v>4617175.51</v>
      </c>
      <c r="D1727" s="16">
        <v>3553872019.57</v>
      </c>
      <c r="E1727" s="16">
        <v>34637319</v>
      </c>
      <c r="F1727" s="16">
        <v>0.1466</v>
      </c>
      <c r="G1727" s="16">
        <f>IF(D1727=0,"",C1727/D1727)</f>
        <v>0.00129919577423575</v>
      </c>
      <c r="H1727" s="16">
        <f>IF(MOD(ROW()-2,12)=0,"",(D1727/E1727)/(D1726/E1726)-1)</f>
        <v>-0.0352626309756486</v>
      </c>
      <c r="I1727" t="str">
        <f ca="1" t="array" ref="I1727">IF(MOD(ROW()-1,12)=0,IFERROR(PRODUCT(1+OFFSET(G1727,-11,0,12,1))-1,""),"")</f>
        <v/>
      </c>
      <c r="J1727" s="29">
        <v>43190</v>
      </c>
      <c r="K1727" s="13" t="str">
        <f t="shared" si="80"/>
        <v>March</v>
      </c>
      <c r="L1727" s="13">
        <f t="shared" si="81"/>
        <v>2018</v>
      </c>
    </row>
    <row r="1728" spans="1:12">
      <c r="A1728" s="28" t="s">
        <v>82</v>
      </c>
      <c r="B1728" s="15" t="str">
        <f t="shared" si="79"/>
        <v>Cash/Money Market Fund</v>
      </c>
      <c r="C1728" s="16">
        <v>3222819.63</v>
      </c>
      <c r="D1728" s="16">
        <v>2412897263.04</v>
      </c>
      <c r="E1728" s="16">
        <v>23822307</v>
      </c>
      <c r="F1728" s="16">
        <v>0.1466</v>
      </c>
      <c r="G1728" s="16">
        <f>IF(D1728=0,"",C1728/D1728)</f>
        <v>0.00133566384253741</v>
      </c>
      <c r="H1728" s="16">
        <f>IF(MOD(ROW()-2,12)=0,"",(D1728/E1728)/(D1727/E1727)-1)</f>
        <v>-0.0128173841507301</v>
      </c>
      <c r="I1728" t="str">
        <f ca="1" t="array" ref="I1728">IF(MOD(ROW()-1,12)=0,IFERROR(PRODUCT(1+OFFSET(G1728,-11,0,12,1))-1,""),"")</f>
        <v/>
      </c>
      <c r="J1728" s="29">
        <v>43159</v>
      </c>
      <c r="K1728" s="13" t="str">
        <f t="shared" si="80"/>
        <v>February</v>
      </c>
      <c r="L1728" s="13">
        <f t="shared" si="81"/>
        <v>2018</v>
      </c>
    </row>
    <row r="1729" spans="1:12">
      <c r="A1729" s="28" t="s">
        <v>82</v>
      </c>
      <c r="B1729" s="15" t="str">
        <f t="shared" si="79"/>
        <v>Cash/Money Market Fund</v>
      </c>
      <c r="C1729" s="16">
        <v>2998066.65</v>
      </c>
      <c r="D1729" s="16">
        <v>1951357475.94</v>
      </c>
      <c r="E1729" s="16">
        <v>19080456</v>
      </c>
      <c r="F1729" s="16">
        <v>0.1466</v>
      </c>
      <c r="G1729" s="16">
        <f>IF(D1729=0,"",C1729/D1729)</f>
        <v>0.00153640052474536</v>
      </c>
      <c r="H1729" s="16" t="e">
        <f>IF(MOD(ROW()-2,12)=0,"",(D1729/E1729)/(#REF!/#REF!)-1)</f>
        <v>#REF!</v>
      </c>
      <c r="I1729">
        <f ca="1" t="array" ref="I1729">IF(MOD(ROW()-1,12)=0,IFERROR(PRODUCT(1+OFFSET(G1729,-11,0,12,1))-1,""),"")</f>
        <v>0.0183401088521533</v>
      </c>
      <c r="J1729" s="29">
        <v>43131</v>
      </c>
      <c r="K1729" s="13" t="str">
        <f t="shared" si="80"/>
        <v>January</v>
      </c>
      <c r="L1729" s="13">
        <f t="shared" si="81"/>
        <v>2018</v>
      </c>
    </row>
    <row r="1730" spans="1:12">
      <c r="A1730" s="25" t="s">
        <v>83</v>
      </c>
      <c r="B1730" s="15" t="str">
        <f t="shared" ref="B1730:B1793" si="82">IF(OR(ISNUMBER(SEARCH("money market",A1730)),ISNUMBER(SEARCH("mmf",A1730)),ISNUMBER(SEARCH("cash fund",A1730))),"Cash/Money Market Fund",IF(OR(ISNUMBER(SEARCH("bond",A1730)),ISNUMBER(SEARCH("debt",A1730))),"Bond fund",IF(ISNUMBER(SEARCH("equity",A1730)),"Equity fund",IF(ISNUMBER(SEARCH("growth",A1730)),"Growth fund",IF(ISNUMBER(SEARCH("infrastructural",A1730)),"Infrastructure fund",IF(ISNUMBER(SEARCH("income",A1730)),"Income fund",IF(ISNUMBER(SEARCH("fixed income",A1730)),"Fixed Income fund",IF(OR(ISNUMBER(SEARCH("real estate",A1730)),ISNUMBER(SEARCH("riet",A1730))),"Real Estate fund","Ethical fund"))))))))</f>
        <v>Cash/Money Market Fund</v>
      </c>
      <c r="C1730" s="16">
        <v>1750403.66</v>
      </c>
      <c r="D1730" s="16">
        <v>708543964.05</v>
      </c>
      <c r="E1730" s="16">
        <v>71419285</v>
      </c>
      <c r="F1730" s="16">
        <v>0.1208</v>
      </c>
      <c r="G1730" s="15">
        <f>IF(D1730=0,"",C1730/D1730)</f>
        <v>0.00247042350060367</v>
      </c>
      <c r="H1730" s="15" t="str">
        <f>IF(MOD(ROW()-2,12)=0,"",(D1730/E1730)/(D1729/E1729)-1)</f>
        <v/>
      </c>
      <c r="I1730" s="13" t="str">
        <f ca="1" t="array" ref="I1730">IF(MOD(ROW()-1,12)=0,IFERROR(PRODUCT(1+OFFSET(G1730,-11,0,12,1))-1,""),"")</f>
        <v/>
      </c>
      <c r="J1730" s="29">
        <v>45291</v>
      </c>
      <c r="K1730" s="13" t="str">
        <f t="shared" ref="K1730:K1793" si="83">TEXT(J1730,"mmmm")</f>
        <v>December</v>
      </c>
      <c r="L1730" s="13">
        <f t="shared" ref="L1730:L1793" si="84">YEAR(J1730)</f>
        <v>2023</v>
      </c>
    </row>
    <row r="1731" spans="1:12">
      <c r="A1731" s="26" t="s">
        <v>83</v>
      </c>
      <c r="B1731" s="17" t="str">
        <f t="shared" si="82"/>
        <v>Cash/Money Market Fund</v>
      </c>
      <c r="C1731" s="18">
        <v>1689957.18</v>
      </c>
      <c r="D1731" s="18">
        <v>717932741.69</v>
      </c>
      <c r="E1731" s="18">
        <v>72206114</v>
      </c>
      <c r="F1731" s="18">
        <v>0.1208</v>
      </c>
      <c r="G1731" s="17">
        <f>IF(D1731=0,"",C1731/D1731)</f>
        <v>0.00235392131026351</v>
      </c>
      <c r="H1731" s="17">
        <f>IF(MOD(ROW()-2,12)=0,"",(D1731/E1731)/(D1730/E1730)-1)</f>
        <v>0.00220942498595811</v>
      </c>
      <c r="I1731" s="13" t="str">
        <f ca="1" t="array" ref="I1731">IF(MOD(ROW()-1,12)=0,IFERROR(PRODUCT(1+OFFSET(G1731,-11,0,12,1))-1,""),"")</f>
        <v/>
      </c>
      <c r="J1731" s="30">
        <v>45260</v>
      </c>
      <c r="K1731" s="13" t="str">
        <f t="shared" si="83"/>
        <v>November</v>
      </c>
      <c r="L1731" s="13">
        <f t="shared" si="84"/>
        <v>2023</v>
      </c>
    </row>
    <row r="1732" spans="1:12">
      <c r="A1732" s="25" t="s">
        <v>83</v>
      </c>
      <c r="B1732" s="15" t="str">
        <f t="shared" si="82"/>
        <v>Cash/Money Market Fund</v>
      </c>
      <c r="C1732" s="16">
        <v>1654969.3</v>
      </c>
      <c r="D1732" s="16">
        <v>632939291.84</v>
      </c>
      <c r="E1732" s="16">
        <v>67426721</v>
      </c>
      <c r="F1732" s="16">
        <v>0.1208</v>
      </c>
      <c r="G1732" s="15">
        <f>IF(D1732=0,"",C1732/D1732)</f>
        <v>0.00261473623353179</v>
      </c>
      <c r="H1732" s="15">
        <f>IF(MOD(ROW()-2,12)=0,"",(D1732/E1732)/(D1731/E1731)-1)</f>
        <v>-0.0558951486490247</v>
      </c>
      <c r="I1732" s="13" t="str">
        <f ca="1" t="array" ref="I1732">IF(MOD(ROW()-1,12)=0,IFERROR(PRODUCT(1+OFFSET(G1732,-11,0,12,1))-1,""),"")</f>
        <v/>
      </c>
      <c r="J1732" s="29">
        <v>45230</v>
      </c>
      <c r="K1732" s="13" t="str">
        <f t="shared" si="83"/>
        <v>October</v>
      </c>
      <c r="L1732" s="13">
        <f t="shared" si="84"/>
        <v>2023</v>
      </c>
    </row>
    <row r="1733" spans="1:12">
      <c r="A1733" s="26" t="s">
        <v>83</v>
      </c>
      <c r="B1733" s="17" t="str">
        <f t="shared" si="82"/>
        <v>Cash/Money Market Fund</v>
      </c>
      <c r="C1733" s="18">
        <v>1683993.33</v>
      </c>
      <c r="D1733" s="18">
        <v>634146169.98</v>
      </c>
      <c r="E1733" s="18">
        <v>64080571</v>
      </c>
      <c r="F1733" s="18">
        <v>0.1208</v>
      </c>
      <c r="G1733" s="17">
        <f>IF(D1733=0,"",C1733/D1733)</f>
        <v>0.00265552866155939</v>
      </c>
      <c r="H1733" s="17">
        <f>IF(MOD(ROW()-2,12)=0,"",(D1733/E1733)/(D1732/E1732)-1)</f>
        <v>0.0542242070980263</v>
      </c>
      <c r="I1733" s="13" t="str">
        <f ca="1" t="array" ref="I1733">IF(MOD(ROW()-1,12)=0,IFERROR(PRODUCT(1+OFFSET(G1733,-11,0,12,1))-1,""),"")</f>
        <v/>
      </c>
      <c r="J1733" s="30">
        <v>45199</v>
      </c>
      <c r="K1733" s="13" t="str">
        <f t="shared" si="83"/>
        <v>September</v>
      </c>
      <c r="L1733" s="13">
        <f t="shared" si="84"/>
        <v>2023</v>
      </c>
    </row>
    <row r="1734" spans="1:12">
      <c r="A1734" s="25" t="s">
        <v>83</v>
      </c>
      <c r="B1734" s="15" t="str">
        <f t="shared" si="82"/>
        <v>Cash/Money Market Fund</v>
      </c>
      <c r="C1734" s="16">
        <v>1683993.33</v>
      </c>
      <c r="D1734" s="16">
        <v>634146169.98</v>
      </c>
      <c r="E1734" s="16">
        <v>64080571</v>
      </c>
      <c r="F1734" s="16">
        <v>0.1208</v>
      </c>
      <c r="G1734" s="15">
        <f>IF(D1734=0,"",C1734/D1734)</f>
        <v>0.00265552866155939</v>
      </c>
      <c r="H1734" s="15">
        <f>IF(MOD(ROW()-2,12)=0,"",(D1734/E1734)/(D1733/E1733)-1)</f>
        <v>0</v>
      </c>
      <c r="I1734" s="13" t="str">
        <f ca="1" t="array" ref="I1734">IF(MOD(ROW()-1,12)=0,IFERROR(PRODUCT(1+OFFSET(G1734,-11,0,12,1))-1,""),"")</f>
        <v/>
      </c>
      <c r="J1734" s="29">
        <v>45169</v>
      </c>
      <c r="K1734" s="13" t="str">
        <f t="shared" si="83"/>
        <v>August</v>
      </c>
      <c r="L1734" s="13">
        <f t="shared" si="84"/>
        <v>2023</v>
      </c>
    </row>
    <row r="1735" spans="1:12">
      <c r="A1735" s="26" t="s">
        <v>83</v>
      </c>
      <c r="B1735" s="17" t="str">
        <f t="shared" si="82"/>
        <v>Cash/Money Market Fund</v>
      </c>
      <c r="C1735" s="18">
        <v>1757073.56</v>
      </c>
      <c r="D1735" s="18">
        <v>637192172.16</v>
      </c>
      <c r="E1735" s="18">
        <v>64410598</v>
      </c>
      <c r="F1735" s="18">
        <v>0.1208</v>
      </c>
      <c r="G1735" s="17">
        <f>IF(D1735=0,"",C1735/D1735)</f>
        <v>0.0027575253381468</v>
      </c>
      <c r="H1735" s="17">
        <f>IF(MOD(ROW()-2,12)=0,"",(D1735/E1735)/(D1734/E1734)-1)</f>
        <v>-0.000345098439625269</v>
      </c>
      <c r="I1735" s="13" t="str">
        <f ca="1" t="array" ref="I1735">IF(MOD(ROW()-1,12)=0,IFERROR(PRODUCT(1+OFFSET(G1735,-11,0,12,1))-1,""),"")</f>
        <v/>
      </c>
      <c r="J1735" s="30">
        <v>45138</v>
      </c>
      <c r="K1735" s="13" t="str">
        <f t="shared" si="83"/>
        <v>July</v>
      </c>
      <c r="L1735" s="13">
        <f t="shared" si="84"/>
        <v>2023</v>
      </c>
    </row>
    <row r="1736" spans="1:12">
      <c r="A1736" s="25" t="s">
        <v>83</v>
      </c>
      <c r="B1736" s="15" t="str">
        <f t="shared" si="82"/>
        <v>Cash/Money Market Fund</v>
      </c>
      <c r="C1736" s="16">
        <v>1536979.41</v>
      </c>
      <c r="D1736" s="16">
        <v>605210816.89</v>
      </c>
      <c r="E1736" s="16">
        <v>61309434</v>
      </c>
      <c r="F1736" s="16">
        <v>0.1208</v>
      </c>
      <c r="G1736" s="15">
        <f>IF(D1736=0,"",C1736/D1736)</f>
        <v>0.00253957689966297</v>
      </c>
      <c r="H1736" s="15">
        <f>IF(MOD(ROW()-2,12)=0,"",(D1736/E1736)/(D1735/E1735)-1)</f>
        <v>-0.00214767382357584</v>
      </c>
      <c r="I1736" s="13" t="str">
        <f ca="1" t="array" ref="I1736">IF(MOD(ROW()-1,12)=0,IFERROR(PRODUCT(1+OFFSET(G1736,-11,0,12,1))-1,""),"")</f>
        <v/>
      </c>
      <c r="J1736" s="29">
        <v>45107</v>
      </c>
      <c r="K1736" s="13" t="str">
        <f t="shared" si="83"/>
        <v>June</v>
      </c>
      <c r="L1736" s="13">
        <f t="shared" si="84"/>
        <v>2023</v>
      </c>
    </row>
    <row r="1737" spans="1:12">
      <c r="A1737" s="26" t="s">
        <v>83</v>
      </c>
      <c r="B1737" s="17" t="str">
        <f t="shared" si="82"/>
        <v>Cash/Money Market Fund</v>
      </c>
      <c r="C1737" s="18">
        <v>1617907.98</v>
      </c>
      <c r="D1737" s="18">
        <v>590840460.51</v>
      </c>
      <c r="E1737" s="18">
        <v>58277245</v>
      </c>
      <c r="F1737" s="18">
        <v>0.1208</v>
      </c>
      <c r="G1737" s="17">
        <f>IF(D1737=0,"",C1737/D1737)</f>
        <v>0.00273831615831363</v>
      </c>
      <c r="H1737" s="17">
        <f>IF(MOD(ROW()-2,12)=0,"",(D1737/E1737)/(D1736/E1736)-1)</f>
        <v>0.0270505996664565</v>
      </c>
      <c r="I1737" s="13" t="str">
        <f ca="1" t="array" ref="I1737">IF(MOD(ROW()-1,12)=0,IFERROR(PRODUCT(1+OFFSET(G1737,-11,0,12,1))-1,""),"")</f>
        <v/>
      </c>
      <c r="J1737" s="30">
        <v>45077</v>
      </c>
      <c r="K1737" s="13" t="str">
        <f t="shared" si="83"/>
        <v>May</v>
      </c>
      <c r="L1737" s="13">
        <f t="shared" si="84"/>
        <v>2023</v>
      </c>
    </row>
    <row r="1738" spans="1:12">
      <c r="A1738" s="25" t="s">
        <v>83</v>
      </c>
      <c r="B1738" s="15" t="str">
        <f t="shared" si="82"/>
        <v>Cash/Money Market Fund</v>
      </c>
      <c r="C1738" s="16">
        <v>1550133.5</v>
      </c>
      <c r="D1738" s="16">
        <v>590840460.51</v>
      </c>
      <c r="E1738" s="16">
        <v>59753325</v>
      </c>
      <c r="F1738" s="16">
        <v>0.1208</v>
      </c>
      <c r="G1738" s="15">
        <f>IF(D1738=0,"",C1738/D1738)</f>
        <v>0.00262360756178065</v>
      </c>
      <c r="H1738" s="15">
        <f>IF(MOD(ROW()-2,12)=0,"",(D1738/E1738)/(D1737/E1737)-1)</f>
        <v>-0.0247028931026014</v>
      </c>
      <c r="I1738" s="13" t="str">
        <f ca="1" t="array" ref="I1738">IF(MOD(ROW()-1,12)=0,IFERROR(PRODUCT(1+OFFSET(G1738,-11,0,12,1))-1,""),"")</f>
        <v/>
      </c>
      <c r="J1738" s="29">
        <v>45046</v>
      </c>
      <c r="K1738" s="13" t="str">
        <f t="shared" si="83"/>
        <v>April</v>
      </c>
      <c r="L1738" s="13">
        <f t="shared" si="84"/>
        <v>2023</v>
      </c>
    </row>
    <row r="1739" spans="1:12">
      <c r="A1739" s="26" t="s">
        <v>83</v>
      </c>
      <c r="B1739" s="17" t="str">
        <f t="shared" si="82"/>
        <v>Cash/Money Market Fund</v>
      </c>
      <c r="C1739" s="18">
        <v>1550133.5</v>
      </c>
      <c r="D1739" s="18">
        <v>575669018.64</v>
      </c>
      <c r="E1739" s="18">
        <v>57683653</v>
      </c>
      <c r="F1739" s="18">
        <v>0.1208</v>
      </c>
      <c r="G1739" s="17">
        <f>IF(D1739=0,"",C1739/D1739)</f>
        <v>0.00269275130293123</v>
      </c>
      <c r="H1739" s="17">
        <f>IF(MOD(ROW()-2,12)=0,"",(D1739/E1739)/(D1738/E1738)-1)</f>
        <v>0.00928065788056198</v>
      </c>
      <c r="I1739" s="13" t="str">
        <f ca="1" t="array" ref="I1739">IF(MOD(ROW()-1,12)=0,IFERROR(PRODUCT(1+OFFSET(G1739,-11,0,12,1))-1,""),"")</f>
        <v/>
      </c>
      <c r="J1739" s="30">
        <v>45016</v>
      </c>
      <c r="K1739" s="13" t="str">
        <f t="shared" si="83"/>
        <v>March</v>
      </c>
      <c r="L1739" s="13">
        <f t="shared" si="84"/>
        <v>2023</v>
      </c>
    </row>
    <row r="1740" spans="1:12">
      <c r="A1740" s="25" t="s">
        <v>83</v>
      </c>
      <c r="B1740" s="15" t="str">
        <f t="shared" si="82"/>
        <v>Cash/Money Market Fund</v>
      </c>
      <c r="C1740" s="16">
        <v>1394575.44</v>
      </c>
      <c r="D1740" s="16">
        <v>562671492.61</v>
      </c>
      <c r="E1740" s="16">
        <v>56341890</v>
      </c>
      <c r="F1740" s="16">
        <v>0.1208</v>
      </c>
      <c r="G1740" s="15">
        <f>IF(D1740=0,"",C1740/D1740)</f>
        <v>0.00247848959528968</v>
      </c>
      <c r="H1740" s="15">
        <f>IF(MOD(ROW()-2,12)=0,"",(D1740/E1740)/(D1739/E1739)-1)</f>
        <v>0.000698847260301338</v>
      </c>
      <c r="I1740" s="13" t="str">
        <f ca="1" t="array" ref="I1740">IF(MOD(ROW()-1,12)=0,IFERROR(PRODUCT(1+OFFSET(G1740,-11,0,12,1))-1,""),"")</f>
        <v/>
      </c>
      <c r="J1740" s="29">
        <v>44985</v>
      </c>
      <c r="K1740" s="13" t="str">
        <f t="shared" si="83"/>
        <v>February</v>
      </c>
      <c r="L1740" s="13">
        <f t="shared" si="84"/>
        <v>2023</v>
      </c>
    </row>
    <row r="1741" spans="1:12">
      <c r="A1741" s="26" t="s">
        <v>83</v>
      </c>
      <c r="B1741" s="17" t="str">
        <f t="shared" si="82"/>
        <v>Cash/Money Market Fund</v>
      </c>
      <c r="C1741" s="18">
        <v>1554374.79</v>
      </c>
      <c r="D1741" s="18">
        <v>567516628.82</v>
      </c>
      <c r="E1741" s="18">
        <v>56341890</v>
      </c>
      <c r="F1741" s="18">
        <v>0.1208</v>
      </c>
      <c r="G1741" s="17">
        <f>IF(D1741=0,"",C1741/D1741)</f>
        <v>0.00273890615898235</v>
      </c>
      <c r="H1741" s="17">
        <f>IF(MOD(ROW()-2,12)=0,"",(D1741/E1741)/(D1740/E1740)-1)</f>
        <v>0.00861095021452996</v>
      </c>
      <c r="I1741" s="13">
        <f ca="1" t="array" ref="I1741">IF(MOD(ROW()-1,12)=0,IFERROR(PRODUCT(1+OFFSET(G1741,-11,0,12,1))-1,""),"")</f>
        <v>0.0317727355537496</v>
      </c>
      <c r="J1741" s="30">
        <v>44957</v>
      </c>
      <c r="K1741" s="13" t="str">
        <f t="shared" si="83"/>
        <v>January</v>
      </c>
      <c r="L1741" s="13">
        <f t="shared" si="84"/>
        <v>2023</v>
      </c>
    </row>
    <row r="1742" spans="1:12">
      <c r="A1742" s="25" t="s">
        <v>83</v>
      </c>
      <c r="B1742" s="15" t="str">
        <f t="shared" si="82"/>
        <v>Cash/Money Market Fund</v>
      </c>
      <c r="C1742" s="16">
        <v>1579659.7</v>
      </c>
      <c r="D1742" s="16">
        <v>567551730.66</v>
      </c>
      <c r="E1742" s="16">
        <v>56967763</v>
      </c>
      <c r="F1742" s="16">
        <v>0.12185</v>
      </c>
      <c r="G1742" s="15">
        <f>IF(D1742=0,"",C1742/D1742)</f>
        <v>0.00278328761003518</v>
      </c>
      <c r="H1742" s="15" t="str">
        <f>IF(MOD(ROW()-2,12)=0,"",(D1742/E1742)/(D1741/E1741)-1)</f>
        <v/>
      </c>
      <c r="I1742" s="13" t="str">
        <f ca="1" t="array" ref="I1742">IF(MOD(ROW()-1,12)=0,IFERROR(PRODUCT(1+OFFSET(G1742,-11,0,12,1))-1,""),"")</f>
        <v/>
      </c>
      <c r="J1742" s="29">
        <v>44926</v>
      </c>
      <c r="K1742" s="13" t="str">
        <f t="shared" si="83"/>
        <v>December</v>
      </c>
      <c r="L1742" s="13">
        <f t="shared" si="84"/>
        <v>2022</v>
      </c>
    </row>
    <row r="1743" spans="1:12">
      <c r="A1743" s="26" t="s">
        <v>83</v>
      </c>
      <c r="B1743" s="17" t="str">
        <f t="shared" si="82"/>
        <v>Cash/Money Market Fund</v>
      </c>
      <c r="C1743" s="18">
        <v>1496335.86</v>
      </c>
      <c r="D1743" s="18">
        <v>611862132.77</v>
      </c>
      <c r="E1743" s="18">
        <v>61395584</v>
      </c>
      <c r="F1743" s="18">
        <v>0.12185</v>
      </c>
      <c r="G1743" s="17">
        <f>IF(D1743=0,"",C1743/D1743)</f>
        <v>0.00244554415097702</v>
      </c>
      <c r="H1743" s="17">
        <f>IF(MOD(ROW()-2,12)=0,"",(D1743/E1743)/(D1742/E1742)-1)</f>
        <v>0.000322771111442632</v>
      </c>
      <c r="I1743" s="13" t="str">
        <f ca="1" t="array" ref="I1743">IF(MOD(ROW()-1,12)=0,IFERROR(PRODUCT(1+OFFSET(G1743,-11,0,12,1))-1,""),"")</f>
        <v/>
      </c>
      <c r="J1743" s="30">
        <v>44895</v>
      </c>
      <c r="K1743" s="13" t="str">
        <f t="shared" si="83"/>
        <v>November</v>
      </c>
      <c r="L1743" s="13">
        <f t="shared" si="84"/>
        <v>2022</v>
      </c>
    </row>
    <row r="1744" spans="1:12">
      <c r="A1744" s="25" t="s">
        <v>83</v>
      </c>
      <c r="B1744" s="15" t="str">
        <f t="shared" si="82"/>
        <v>Cash/Money Market Fund</v>
      </c>
      <c r="C1744" s="16">
        <v>1496335.86</v>
      </c>
      <c r="D1744" s="16">
        <v>577489455.38</v>
      </c>
      <c r="E1744" s="16">
        <v>58139646</v>
      </c>
      <c r="F1744" s="16">
        <v>0.12185</v>
      </c>
      <c r="G1744" s="15">
        <f>IF(D1744=0,"",C1744/D1744)</f>
        <v>0.0025911050774345</v>
      </c>
      <c r="H1744" s="15">
        <f>IF(MOD(ROW()-2,12)=0,"",(D1744/E1744)/(D1743/E1743)-1)</f>
        <v>-0.00332116903089663</v>
      </c>
      <c r="I1744" s="13" t="str">
        <f ca="1" t="array" ref="I1744">IF(MOD(ROW()-1,12)=0,IFERROR(PRODUCT(1+OFFSET(G1744,-11,0,12,1))-1,""),"")</f>
        <v/>
      </c>
      <c r="J1744" s="29">
        <v>44865</v>
      </c>
      <c r="K1744" s="13" t="str">
        <f t="shared" si="83"/>
        <v>October</v>
      </c>
      <c r="L1744" s="13">
        <f t="shared" si="84"/>
        <v>2022</v>
      </c>
    </row>
    <row r="1745" spans="1:12">
      <c r="A1745" s="26" t="s">
        <v>83</v>
      </c>
      <c r="B1745" s="17" t="str">
        <f t="shared" si="82"/>
        <v>Cash/Money Market Fund</v>
      </c>
      <c r="C1745" s="18">
        <v>1306356.36</v>
      </c>
      <c r="D1745" s="18">
        <v>596846855.68</v>
      </c>
      <c r="E1745" s="18">
        <v>59855617</v>
      </c>
      <c r="F1745" s="18">
        <v>0.12185</v>
      </c>
      <c r="G1745" s="17">
        <f>IF(D1745=0,"",C1745/D1745)</f>
        <v>0.00218876307643716</v>
      </c>
      <c r="H1745" s="17">
        <f>IF(MOD(ROW()-2,12)=0,"",(D1745/E1745)/(D1744/E1744)-1)</f>
        <v>0.00389044988375331</v>
      </c>
      <c r="I1745" s="13" t="str">
        <f ca="1" t="array" ref="I1745">IF(MOD(ROW()-1,12)=0,IFERROR(PRODUCT(1+OFFSET(G1745,-11,0,12,1))-1,""),"")</f>
        <v/>
      </c>
      <c r="J1745" s="30">
        <v>44834</v>
      </c>
      <c r="K1745" s="13" t="str">
        <f t="shared" si="83"/>
        <v>September</v>
      </c>
      <c r="L1745" s="13">
        <f t="shared" si="84"/>
        <v>2022</v>
      </c>
    </row>
    <row r="1746" spans="1:12">
      <c r="A1746" s="25" t="s">
        <v>83</v>
      </c>
      <c r="B1746" s="15" t="str">
        <f t="shared" si="82"/>
        <v>Cash/Money Market Fund</v>
      </c>
      <c r="C1746" s="16">
        <v>1385974.13</v>
      </c>
      <c r="D1746" s="16">
        <v>593377939.26</v>
      </c>
      <c r="E1746" s="16">
        <v>59639852</v>
      </c>
      <c r="F1746" s="16">
        <v>0.12185</v>
      </c>
      <c r="G1746" s="15">
        <f>IF(D1746=0,"",C1746/D1746)</f>
        <v>0.00233573585787238</v>
      </c>
      <c r="H1746" s="15">
        <f>IF(MOD(ROW()-2,12)=0,"",(D1746/E1746)/(D1745/E1745)-1)</f>
        <v>-0.00221529905293683</v>
      </c>
      <c r="I1746" s="13" t="str">
        <f ca="1" t="array" ref="I1746">IF(MOD(ROW()-1,12)=0,IFERROR(PRODUCT(1+OFFSET(G1746,-11,0,12,1))-1,""),"")</f>
        <v/>
      </c>
      <c r="J1746" s="29">
        <v>44804</v>
      </c>
      <c r="K1746" s="13" t="str">
        <f t="shared" si="83"/>
        <v>August</v>
      </c>
      <c r="L1746" s="13">
        <f t="shared" si="84"/>
        <v>2022</v>
      </c>
    </row>
    <row r="1747" spans="1:12">
      <c r="A1747" s="26" t="s">
        <v>83</v>
      </c>
      <c r="B1747" s="17" t="str">
        <f t="shared" si="82"/>
        <v>Cash/Money Market Fund</v>
      </c>
      <c r="C1747" s="18">
        <v>1394817.88</v>
      </c>
      <c r="D1747" s="18">
        <v>626114699.84</v>
      </c>
      <c r="E1747" s="18">
        <v>62734495</v>
      </c>
      <c r="F1747" s="18">
        <v>0.12185</v>
      </c>
      <c r="G1747" s="17">
        <f>IF(D1747=0,"",C1747/D1747)</f>
        <v>0.00222773539793338</v>
      </c>
      <c r="H1747" s="17">
        <f>IF(MOD(ROW()-2,12)=0,"",(D1747/E1747)/(D1746/E1746)-1)</f>
        <v>0.00311945848420336</v>
      </c>
      <c r="I1747" s="13" t="str">
        <f ca="1" t="array" ref="I1747">IF(MOD(ROW()-1,12)=0,IFERROR(PRODUCT(1+OFFSET(G1747,-11,0,12,1))-1,""),"")</f>
        <v/>
      </c>
      <c r="J1747" s="30">
        <v>44773</v>
      </c>
      <c r="K1747" s="13" t="str">
        <f t="shared" si="83"/>
        <v>July</v>
      </c>
      <c r="L1747" s="13">
        <f t="shared" si="84"/>
        <v>2022</v>
      </c>
    </row>
    <row r="1748" spans="1:12">
      <c r="A1748" s="25" t="s">
        <v>83</v>
      </c>
      <c r="B1748" s="15" t="str">
        <f t="shared" si="82"/>
        <v>Cash/Money Market Fund</v>
      </c>
      <c r="C1748" s="16">
        <v>1339073.77</v>
      </c>
      <c r="D1748" s="16">
        <v>602006715.23</v>
      </c>
      <c r="E1748" s="16">
        <v>60947129</v>
      </c>
      <c r="F1748" s="16">
        <v>0.12185</v>
      </c>
      <c r="G1748" s="15">
        <f>IF(D1748=0,"",C1748/D1748)</f>
        <v>0.00222435022089147</v>
      </c>
      <c r="H1748" s="15">
        <f>IF(MOD(ROW()-2,12)=0,"",(D1748/E1748)/(D1747/E1747)-1)</f>
        <v>-0.0103067927749665</v>
      </c>
      <c r="I1748" s="13" t="str">
        <f ca="1" t="array" ref="I1748">IF(MOD(ROW()-1,12)=0,IFERROR(PRODUCT(1+OFFSET(G1748,-11,0,12,1))-1,""),"")</f>
        <v/>
      </c>
      <c r="J1748" s="29">
        <v>44742</v>
      </c>
      <c r="K1748" s="13" t="str">
        <f t="shared" si="83"/>
        <v>June</v>
      </c>
      <c r="L1748" s="13">
        <f t="shared" si="84"/>
        <v>2022</v>
      </c>
    </row>
    <row r="1749" spans="1:12">
      <c r="A1749" s="26" t="s">
        <v>83</v>
      </c>
      <c r="B1749" s="17" t="str">
        <f t="shared" si="82"/>
        <v>Cash/Money Market Fund</v>
      </c>
      <c r="C1749" s="18">
        <v>1451246.92</v>
      </c>
      <c r="D1749" s="18">
        <v>625902154.95</v>
      </c>
      <c r="E1749" s="18">
        <v>62615490</v>
      </c>
      <c r="F1749" s="18">
        <v>0.12185</v>
      </c>
      <c r="G1749" s="17">
        <f>IF(D1749=0,"",C1749/D1749)</f>
        <v>0.00231864822404379</v>
      </c>
      <c r="H1749" s="17">
        <f>IF(MOD(ROW()-2,12)=0,"",(D1749/E1749)/(D1748/E1748)-1)</f>
        <v>0.0119908363366472</v>
      </c>
      <c r="I1749" s="13" t="str">
        <f ca="1" t="array" ref="I1749">IF(MOD(ROW()-1,12)=0,IFERROR(PRODUCT(1+OFFSET(G1749,-11,0,12,1))-1,""),"")</f>
        <v/>
      </c>
      <c r="J1749" s="30">
        <v>44712</v>
      </c>
      <c r="K1749" s="13" t="str">
        <f t="shared" si="83"/>
        <v>May</v>
      </c>
      <c r="L1749" s="13">
        <f t="shared" si="84"/>
        <v>2022</v>
      </c>
    </row>
    <row r="1750" spans="1:12">
      <c r="A1750" s="25" t="s">
        <v>83</v>
      </c>
      <c r="B1750" s="15" t="str">
        <f t="shared" si="82"/>
        <v>Cash/Money Market Fund</v>
      </c>
      <c r="C1750" s="16">
        <v>1373700</v>
      </c>
      <c r="D1750" s="16">
        <v>640085822.82</v>
      </c>
      <c r="E1750" s="16">
        <v>64173472</v>
      </c>
      <c r="F1750" s="16">
        <v>0.12185</v>
      </c>
      <c r="G1750" s="15">
        <f>IF(D1750=0,"",C1750/D1750)</f>
        <v>0.00214611845947149</v>
      </c>
      <c r="H1750" s="15">
        <f>IF(MOD(ROW()-2,12)=0,"",(D1750/E1750)/(D1749/E1749)-1)</f>
        <v>-0.00216666574373547</v>
      </c>
      <c r="I1750" s="13" t="str">
        <f ca="1" t="array" ref="I1750">IF(MOD(ROW()-1,12)=0,IFERROR(PRODUCT(1+OFFSET(G1750,-11,0,12,1))-1,""),"")</f>
        <v/>
      </c>
      <c r="J1750" s="29">
        <v>44681</v>
      </c>
      <c r="K1750" s="13" t="str">
        <f t="shared" si="83"/>
        <v>April</v>
      </c>
      <c r="L1750" s="13">
        <f t="shared" si="84"/>
        <v>2022</v>
      </c>
    </row>
    <row r="1751" spans="1:12">
      <c r="A1751" s="26" t="s">
        <v>83</v>
      </c>
      <c r="B1751" s="17" t="str">
        <f t="shared" si="82"/>
        <v>Cash/Money Market Fund</v>
      </c>
      <c r="C1751" s="18">
        <v>1315606.92</v>
      </c>
      <c r="D1751" s="18">
        <v>658016808.34</v>
      </c>
      <c r="E1751" s="18">
        <v>65832637</v>
      </c>
      <c r="F1751" s="18">
        <v>0.12185</v>
      </c>
      <c r="G1751" s="17">
        <f>IF(D1751=0,"",C1751/D1751)</f>
        <v>0.00199935154136704</v>
      </c>
      <c r="H1751" s="17">
        <f>IF(MOD(ROW()-2,12)=0,"",(D1751/E1751)/(D1750/E1750)-1)</f>
        <v>0.00210461985594645</v>
      </c>
      <c r="I1751" s="13" t="str">
        <f ca="1" t="array" ref="I1751">IF(MOD(ROW()-1,12)=0,IFERROR(PRODUCT(1+OFFSET(G1751,-11,0,12,1))-1,""),"")</f>
        <v/>
      </c>
      <c r="J1751" s="30">
        <v>44651</v>
      </c>
      <c r="K1751" s="13" t="str">
        <f t="shared" si="83"/>
        <v>March</v>
      </c>
      <c r="L1751" s="13">
        <f t="shared" si="84"/>
        <v>2022</v>
      </c>
    </row>
    <row r="1752" spans="1:12">
      <c r="A1752" s="25" t="s">
        <v>83</v>
      </c>
      <c r="B1752" s="15" t="str">
        <f t="shared" si="82"/>
        <v>Cash/Money Market Fund</v>
      </c>
      <c r="C1752" s="16">
        <v>1224476.42</v>
      </c>
      <c r="D1752" s="16">
        <v>625486922.6</v>
      </c>
      <c r="E1752" s="16">
        <v>62546302</v>
      </c>
      <c r="F1752" s="16">
        <v>0.12185</v>
      </c>
      <c r="G1752" s="15">
        <f>IF(D1752=0,"",C1752/D1752)</f>
        <v>0.00195763712358708</v>
      </c>
      <c r="H1752" s="15">
        <f>IF(MOD(ROW()-2,12)=0,"",(D1752/E1752)/(D1751/E1751)-1)</f>
        <v>0.000508680259472927</v>
      </c>
      <c r="I1752" s="13" t="str">
        <f ca="1" t="array" ref="I1752">IF(MOD(ROW()-1,12)=0,IFERROR(PRODUCT(1+OFFSET(G1752,-11,0,12,1))-1,""),"")</f>
        <v/>
      </c>
      <c r="J1752" s="29">
        <v>44620</v>
      </c>
      <c r="K1752" s="13" t="str">
        <f t="shared" si="83"/>
        <v>February</v>
      </c>
      <c r="L1752" s="13">
        <f t="shared" si="84"/>
        <v>2022</v>
      </c>
    </row>
    <row r="1753" spans="1:12">
      <c r="A1753" s="26" t="s">
        <v>83</v>
      </c>
      <c r="B1753" s="17" t="str">
        <f t="shared" si="82"/>
        <v>Cash/Money Market Fund</v>
      </c>
      <c r="C1753" s="18">
        <v>3064051.97</v>
      </c>
      <c r="D1753" s="18">
        <v>678279640.27</v>
      </c>
      <c r="E1753" s="18">
        <v>67084666</v>
      </c>
      <c r="F1753" s="18">
        <v>0.12185</v>
      </c>
      <c r="G1753" s="17">
        <f>IF(D1753=0,"",C1753/D1753)</f>
        <v>0.00451738750227016</v>
      </c>
      <c r="H1753" s="17">
        <f>IF(MOD(ROW()-2,12)=0,"",(D1753/E1753)/(D1752/E1752)-1)</f>
        <v>0.0110413611190956</v>
      </c>
      <c r="I1753" s="13">
        <f ca="1" t="array" ref="I1753">IF(MOD(ROW()-1,12)=0,IFERROR(PRODUCT(1+OFFSET(G1753,-11,0,12,1))-1,""),"")</f>
        <v>0.0301416654637301</v>
      </c>
      <c r="J1753" s="30">
        <v>44592</v>
      </c>
      <c r="K1753" s="13" t="str">
        <f t="shared" si="83"/>
        <v>January</v>
      </c>
      <c r="L1753" s="13">
        <f t="shared" si="84"/>
        <v>2022</v>
      </c>
    </row>
    <row r="1754" spans="1:12">
      <c r="A1754" s="25" t="s">
        <v>83</v>
      </c>
      <c r="B1754" s="15" t="str">
        <f t="shared" si="82"/>
        <v>Cash/Money Market Fund</v>
      </c>
      <c r="C1754" s="16">
        <v>1625657.86</v>
      </c>
      <c r="D1754" s="16">
        <v>782632685.25</v>
      </c>
      <c r="E1754" s="16">
        <v>84564286</v>
      </c>
      <c r="F1754" s="16">
        <v>0.1248</v>
      </c>
      <c r="G1754" s="15">
        <f>IF(D1754=0,"",C1754/D1754)</f>
        <v>0.00207716581563509</v>
      </c>
      <c r="H1754" s="15" t="str">
        <f>IF(MOD(ROW()-2,12)=0,"",(D1754/E1754)/(D1753/E1753)-1)</f>
        <v/>
      </c>
      <c r="I1754" s="13" t="str">
        <f ca="1" t="array" ref="I1754">IF(MOD(ROW()-1,12)=0,IFERROR(PRODUCT(1+OFFSET(G1754,-11,0,12,1))-1,""),"")</f>
        <v/>
      </c>
      <c r="J1754" s="29">
        <v>44561</v>
      </c>
      <c r="K1754" s="13" t="str">
        <f t="shared" si="83"/>
        <v>December</v>
      </c>
      <c r="L1754" s="13">
        <f t="shared" si="84"/>
        <v>2021</v>
      </c>
    </row>
    <row r="1755" spans="1:12">
      <c r="A1755" s="26" t="s">
        <v>83</v>
      </c>
      <c r="B1755" s="17" t="str">
        <f t="shared" si="82"/>
        <v>Cash/Money Market Fund</v>
      </c>
      <c r="C1755" s="18">
        <v>1419108.61</v>
      </c>
      <c r="D1755" s="18">
        <v>845038042.26</v>
      </c>
      <c r="E1755" s="18">
        <v>84564286</v>
      </c>
      <c r="F1755" s="18">
        <v>0.1248</v>
      </c>
      <c r="G1755" s="17">
        <f>IF(D1755=0,"",C1755/D1755)</f>
        <v>0.00167934286864138</v>
      </c>
      <c r="H1755" s="17">
        <f>IF(MOD(ROW()-2,12)=0,"",(D1755/E1755)/(D1754/E1754)-1)</f>
        <v>0.0797377341709995</v>
      </c>
      <c r="I1755" s="13" t="str">
        <f ca="1" t="array" ref="I1755">IF(MOD(ROW()-1,12)=0,IFERROR(PRODUCT(1+OFFSET(G1755,-11,0,12,1))-1,""),"")</f>
        <v/>
      </c>
      <c r="J1755" s="30">
        <v>44530</v>
      </c>
      <c r="K1755" s="13" t="str">
        <f t="shared" si="83"/>
        <v>November</v>
      </c>
      <c r="L1755" s="13">
        <f t="shared" si="84"/>
        <v>2021</v>
      </c>
    </row>
    <row r="1756" spans="1:12">
      <c r="A1756" s="25" t="s">
        <v>83</v>
      </c>
      <c r="B1756" s="15" t="str">
        <f t="shared" si="82"/>
        <v>Cash/Money Market Fund</v>
      </c>
      <c r="C1756" s="16">
        <v>536846.51</v>
      </c>
      <c r="D1756" s="16">
        <v>713642645.38</v>
      </c>
      <c r="E1756" s="16">
        <v>71356621</v>
      </c>
      <c r="F1756" s="16">
        <v>0.1248</v>
      </c>
      <c r="G1756" s="15">
        <f>IF(D1756=0,"",C1756/D1756)</f>
        <v>0.000752262373157563</v>
      </c>
      <c r="H1756" s="15">
        <f>IF(MOD(ROW()-2,12)=0,"",(D1756/E1756)/(D1755/E1755)-1)</f>
        <v>0.00082292251567706</v>
      </c>
      <c r="I1756" s="13" t="str">
        <f ca="1" t="array" ref="I1756">IF(MOD(ROW()-1,12)=0,IFERROR(PRODUCT(1+OFFSET(G1756,-11,0,12,1))-1,""),"")</f>
        <v/>
      </c>
      <c r="J1756" s="29">
        <v>44500</v>
      </c>
      <c r="K1756" s="13" t="str">
        <f t="shared" si="83"/>
        <v>October</v>
      </c>
      <c r="L1756" s="13">
        <f t="shared" si="84"/>
        <v>2021</v>
      </c>
    </row>
    <row r="1757" spans="1:12">
      <c r="A1757" s="26" t="s">
        <v>83</v>
      </c>
      <c r="B1757" s="17" t="str">
        <f t="shared" si="82"/>
        <v>Cash/Money Market Fund</v>
      </c>
      <c r="C1757" s="18">
        <v>515137.52</v>
      </c>
      <c r="D1757" s="18">
        <v>642103812.17</v>
      </c>
      <c r="E1757" s="18">
        <v>64178985</v>
      </c>
      <c r="F1757" s="18">
        <v>0.1248</v>
      </c>
      <c r="G1757" s="17">
        <f>IF(D1757=0,"",C1757/D1757)</f>
        <v>0.000802265163726539</v>
      </c>
      <c r="H1757" s="17">
        <f>IF(MOD(ROW()-2,12)=0,"",(D1757/E1757)/(D1756/E1756)-1)</f>
        <v>0.000382039425125047</v>
      </c>
      <c r="I1757" s="13" t="str">
        <f ca="1" t="array" ref="I1757">IF(MOD(ROW()-1,12)=0,IFERROR(PRODUCT(1+OFFSET(G1757,-11,0,12,1))-1,""),"")</f>
        <v/>
      </c>
      <c r="J1757" s="30">
        <v>44469</v>
      </c>
      <c r="K1757" s="13" t="str">
        <f t="shared" si="83"/>
        <v>September</v>
      </c>
      <c r="L1757" s="13">
        <f t="shared" si="84"/>
        <v>2021</v>
      </c>
    </row>
    <row r="1758" spans="1:12">
      <c r="A1758" s="25" t="s">
        <v>83</v>
      </c>
      <c r="B1758" s="15" t="str">
        <f t="shared" si="82"/>
        <v>Cash/Money Market Fund</v>
      </c>
      <c r="C1758" s="16">
        <v>545113.39</v>
      </c>
      <c r="D1758" s="16">
        <v>651610252.42</v>
      </c>
      <c r="E1758" s="16">
        <v>65192335</v>
      </c>
      <c r="F1758" s="16">
        <v>0.1248</v>
      </c>
      <c r="G1758" s="15">
        <f>IF(D1758=0,"",C1758/D1758)</f>
        <v>0.000836563556167995</v>
      </c>
      <c r="H1758" s="15">
        <f>IF(MOD(ROW()-2,12)=0,"",(D1758/E1758)/(D1757/E1757)-1)</f>
        <v>-0.000968991225045013</v>
      </c>
      <c r="I1758" s="13" t="str">
        <f ca="1" t="array" ref="I1758">IF(MOD(ROW()-1,12)=0,IFERROR(PRODUCT(1+OFFSET(G1758,-11,0,12,1))-1,""),"")</f>
        <v/>
      </c>
      <c r="J1758" s="29">
        <v>44439</v>
      </c>
      <c r="K1758" s="13" t="str">
        <f t="shared" si="83"/>
        <v>August</v>
      </c>
      <c r="L1758" s="13">
        <f t="shared" si="84"/>
        <v>2021</v>
      </c>
    </row>
    <row r="1759" spans="1:12">
      <c r="A1759" s="26" t="s">
        <v>83</v>
      </c>
      <c r="B1759" s="17" t="str">
        <f t="shared" si="82"/>
        <v>Cash/Money Market Fund</v>
      </c>
      <c r="C1759" s="18">
        <v>531930.27</v>
      </c>
      <c r="D1759" s="18">
        <v>642669791.2</v>
      </c>
      <c r="E1759" s="18">
        <v>64305232</v>
      </c>
      <c r="F1759" s="18">
        <v>0.1248</v>
      </c>
      <c r="G1759" s="17">
        <f>IF(D1759=0,"",C1759/D1759)</f>
        <v>0.000827688304761881</v>
      </c>
      <c r="H1759" s="17">
        <f>IF(MOD(ROW()-2,12)=0,"",(D1759/E1759)/(D1758/E1758)-1)</f>
        <v>-0.000114651784303366</v>
      </c>
      <c r="I1759" s="13" t="str">
        <f ca="1" t="array" ref="I1759">IF(MOD(ROW()-1,12)=0,IFERROR(PRODUCT(1+OFFSET(G1759,-11,0,12,1))-1,""),"")</f>
        <v/>
      </c>
      <c r="J1759" s="30">
        <v>44408</v>
      </c>
      <c r="K1759" s="13" t="str">
        <f t="shared" si="83"/>
        <v>July</v>
      </c>
      <c r="L1759" s="13">
        <f t="shared" si="84"/>
        <v>2021</v>
      </c>
    </row>
    <row r="1760" spans="1:12">
      <c r="A1760" s="25" t="s">
        <v>83</v>
      </c>
      <c r="B1760" s="15" t="str">
        <f t="shared" si="82"/>
        <v>Cash/Money Market Fund</v>
      </c>
      <c r="C1760" s="16">
        <v>343197.69</v>
      </c>
      <c r="D1760" s="16">
        <v>651296334.92</v>
      </c>
      <c r="E1760" s="16">
        <v>65167905</v>
      </c>
      <c r="F1760" s="16">
        <v>0.1248</v>
      </c>
      <c r="G1760" s="15">
        <f>IF(D1760=0,"",C1760/D1760)</f>
        <v>0.000526945526328128</v>
      </c>
      <c r="H1760" s="15">
        <f>IF(MOD(ROW()-2,12)=0,"",(D1760/E1760)/(D1759/E1759)-1)</f>
        <v>7.59330288668814e-6</v>
      </c>
      <c r="I1760" s="13" t="str">
        <f ca="1" t="array" ref="I1760">IF(MOD(ROW()-1,12)=0,IFERROR(PRODUCT(1+OFFSET(G1760,-11,0,12,1))-1,""),"")</f>
        <v/>
      </c>
      <c r="J1760" s="29">
        <v>44377</v>
      </c>
      <c r="K1760" s="13" t="str">
        <f t="shared" si="83"/>
        <v>June</v>
      </c>
      <c r="L1760" s="13">
        <f t="shared" si="84"/>
        <v>2021</v>
      </c>
    </row>
    <row r="1761" spans="1:12">
      <c r="A1761" s="26" t="s">
        <v>83</v>
      </c>
      <c r="B1761" s="17" t="str">
        <f t="shared" si="82"/>
        <v>Cash/Money Market Fund</v>
      </c>
      <c r="C1761" s="18">
        <v>363324.65</v>
      </c>
      <c r="D1761" s="18">
        <v>782167662.24</v>
      </c>
      <c r="E1761" s="18">
        <v>78220320</v>
      </c>
      <c r="F1761" s="18">
        <v>0.1248</v>
      </c>
      <c r="G1761" s="17">
        <f>IF(D1761=0,"",C1761/D1761)</f>
        <v>0.000464509935068778</v>
      </c>
      <c r="H1761" s="17">
        <f>IF(MOD(ROW()-2,12)=0,"",(D1761/E1761)/(D1760/E1760)-1)</f>
        <v>0.000542160905507183</v>
      </c>
      <c r="I1761" s="13" t="str">
        <f ca="1" t="array" ref="I1761">IF(MOD(ROW()-1,12)=0,IFERROR(PRODUCT(1+OFFSET(G1761,-11,0,12,1))-1,""),"")</f>
        <v/>
      </c>
      <c r="J1761" s="30">
        <v>44347</v>
      </c>
      <c r="K1761" s="13" t="str">
        <f t="shared" si="83"/>
        <v>May</v>
      </c>
      <c r="L1761" s="13">
        <f t="shared" si="84"/>
        <v>2021</v>
      </c>
    </row>
    <row r="1762" spans="1:12">
      <c r="A1762" s="25" t="s">
        <v>83</v>
      </c>
      <c r="B1762" s="15" t="str">
        <f t="shared" si="82"/>
        <v>Cash/Money Market Fund</v>
      </c>
      <c r="C1762" s="16">
        <v>353238.73</v>
      </c>
      <c r="D1762" s="16">
        <v>784126629.9</v>
      </c>
      <c r="E1762" s="16">
        <v>78163196</v>
      </c>
      <c r="F1762" s="16">
        <v>0.1248</v>
      </c>
      <c r="G1762" s="15">
        <f>IF(D1762=0,"",C1762/D1762)</f>
        <v>0.000450486842979748</v>
      </c>
      <c r="H1762" s="15">
        <f>IF(MOD(ROW()-2,12)=0,"",(D1762/E1762)/(D1761/E1761)-1)</f>
        <v>0.00323719703788217</v>
      </c>
      <c r="I1762" s="13" t="str">
        <f ca="1" t="array" ref="I1762">IF(MOD(ROW()-1,12)=0,IFERROR(PRODUCT(1+OFFSET(G1762,-11,0,12,1))-1,""),"")</f>
        <v/>
      </c>
      <c r="J1762" s="29">
        <v>44316</v>
      </c>
      <c r="K1762" s="13" t="str">
        <f t="shared" si="83"/>
        <v>April</v>
      </c>
      <c r="L1762" s="13">
        <f t="shared" si="84"/>
        <v>2021</v>
      </c>
    </row>
    <row r="1763" spans="1:12">
      <c r="A1763" s="26" t="s">
        <v>83</v>
      </c>
      <c r="B1763" s="17" t="str">
        <f t="shared" si="82"/>
        <v>Cash/Money Market Fund</v>
      </c>
      <c r="C1763" s="18">
        <v>368392.31</v>
      </c>
      <c r="D1763" s="18">
        <v>790430981.89</v>
      </c>
      <c r="E1763" s="18">
        <v>79046652</v>
      </c>
      <c r="F1763" s="18">
        <v>0.1248</v>
      </c>
      <c r="G1763" s="17">
        <f>IF(D1763=0,"",C1763/D1763)</f>
        <v>0.000466065119460698</v>
      </c>
      <c r="H1763" s="17">
        <f>IF(MOD(ROW()-2,12)=0,"",(D1763/E1763)/(D1762/E1762)-1)</f>
        <v>-0.00322627841709733</v>
      </c>
      <c r="I1763" s="13" t="str">
        <f ca="1" t="array" ref="I1763">IF(MOD(ROW()-1,12)=0,IFERROR(PRODUCT(1+OFFSET(G1763,-11,0,12,1))-1,""),"")</f>
        <v/>
      </c>
      <c r="J1763" s="30">
        <v>44286</v>
      </c>
      <c r="K1763" s="13" t="str">
        <f t="shared" si="83"/>
        <v>March</v>
      </c>
      <c r="L1763" s="13">
        <f t="shared" si="84"/>
        <v>2021</v>
      </c>
    </row>
    <row r="1764" spans="1:12">
      <c r="A1764" s="25" t="s">
        <v>83</v>
      </c>
      <c r="B1764" s="15" t="str">
        <f t="shared" si="82"/>
        <v>Cash/Money Market Fund</v>
      </c>
      <c r="C1764" s="16">
        <v>327860.73</v>
      </c>
      <c r="D1764" s="16">
        <v>769613878.04</v>
      </c>
      <c r="E1764" s="16">
        <v>76899146</v>
      </c>
      <c r="F1764" s="16">
        <v>0.1248</v>
      </c>
      <c r="G1764" s="15">
        <f>IF(D1764=0,"",C1764/D1764)</f>
        <v>0.000426006779964745</v>
      </c>
      <c r="H1764" s="15">
        <f>IF(MOD(ROW()-2,12)=0,"",(D1764/E1764)/(D1763/E1763)-1)</f>
        <v>0.000854392068592835</v>
      </c>
      <c r="I1764" s="13" t="str">
        <f ca="1" t="array" ref="I1764">IF(MOD(ROW()-1,12)=0,IFERROR(PRODUCT(1+OFFSET(G1764,-11,0,12,1))-1,""),"")</f>
        <v/>
      </c>
      <c r="J1764" s="29">
        <v>44255</v>
      </c>
      <c r="K1764" s="13" t="str">
        <f t="shared" si="83"/>
        <v>February</v>
      </c>
      <c r="L1764" s="13">
        <f t="shared" si="84"/>
        <v>2021</v>
      </c>
    </row>
    <row r="1765" spans="1:12">
      <c r="A1765" s="26" t="s">
        <v>83</v>
      </c>
      <c r="B1765" s="17" t="str">
        <f t="shared" si="82"/>
        <v>Cash/Money Market Fund</v>
      </c>
      <c r="C1765" s="18">
        <v>369778.08</v>
      </c>
      <c r="D1765" s="18">
        <v>804697394.44</v>
      </c>
      <c r="E1765" s="18">
        <v>80230536</v>
      </c>
      <c r="F1765" s="18">
        <v>0.1248</v>
      </c>
      <c r="G1765" s="17">
        <f>IF(D1765=0,"",C1765/D1765)</f>
        <v>0.000459524390851711</v>
      </c>
      <c r="H1765" s="17" t="e">
        <f>IF(MOD(ROW()-2,12)=0,"",(D1765/E1765)/(#REF!/#REF!)-1)</f>
        <v>#REF!</v>
      </c>
      <c r="I1765" s="13">
        <f ca="1" t="array" ref="I1765">IF(MOD(ROW()-1,12)=0,IFERROR(PRODUCT(1+OFFSET(G1765,-11,0,12,1))-1,""),"")</f>
        <v>0.00981113103926701</v>
      </c>
      <c r="J1765" s="30">
        <v>44227</v>
      </c>
      <c r="K1765" s="13" t="str">
        <f t="shared" si="83"/>
        <v>January</v>
      </c>
      <c r="L1765" s="13">
        <f t="shared" si="84"/>
        <v>2021</v>
      </c>
    </row>
    <row r="1766" spans="1:12">
      <c r="A1766" s="25" t="s">
        <v>83</v>
      </c>
      <c r="B1766" s="15" t="str">
        <f t="shared" si="82"/>
        <v>Cash/Money Market Fund</v>
      </c>
      <c r="C1766" s="19">
        <v>793020.95</v>
      </c>
      <c r="D1766" s="16">
        <v>801928940.59</v>
      </c>
      <c r="E1766" s="16">
        <v>80197236</v>
      </c>
      <c r="F1766" s="16">
        <v>-0.1028</v>
      </c>
      <c r="G1766" s="15">
        <f>IF(D1766=0,"",C1766/D1766)</f>
        <v>0.000988891795595447</v>
      </c>
      <c r="H1766" s="15" t="str">
        <f>IF(MOD(ROW()-2,12)=0,"",(D1766/E1766)/(D1765/E1765)-1)</f>
        <v/>
      </c>
      <c r="I1766" s="13" t="str">
        <f ca="1" t="array" ref="I1766">IF(MOD(ROW()-1,12)=0,IFERROR(PRODUCT(1+OFFSET(G1766,-11,0,12,1))-1,""),"")</f>
        <v/>
      </c>
      <c r="J1766" s="29">
        <v>44196</v>
      </c>
      <c r="K1766" s="13" t="str">
        <f t="shared" si="83"/>
        <v>December</v>
      </c>
      <c r="L1766" s="13">
        <f t="shared" si="84"/>
        <v>2020</v>
      </c>
    </row>
    <row r="1767" spans="1:12">
      <c r="A1767" s="26" t="s">
        <v>83</v>
      </c>
      <c r="B1767" s="17" t="str">
        <f t="shared" si="82"/>
        <v>Cash/Money Market Fund</v>
      </c>
      <c r="C1767" s="20">
        <v>1356309.72</v>
      </c>
      <c r="D1767" s="18">
        <v>823868131.94</v>
      </c>
      <c r="E1767" s="18">
        <v>82391174</v>
      </c>
      <c r="F1767" s="18">
        <v>-0.1028</v>
      </c>
      <c r="G1767" s="17">
        <f>IF(D1767=0,"",C1767/D1767)</f>
        <v>0.00164627040107285</v>
      </c>
      <c r="H1767" s="17">
        <f>IF(MOD(ROW()-2,12)=0,"",(D1767/E1767)/(D1766/E1766)-1)</f>
        <v>1.21277464582015e-6</v>
      </c>
      <c r="I1767" s="13" t="str">
        <f ca="1" t="array" ref="I1767">IF(MOD(ROW()-1,12)=0,IFERROR(PRODUCT(1+OFFSET(G1767,-11,0,12,1))-1,""),"")</f>
        <v/>
      </c>
      <c r="J1767" s="30">
        <v>44165</v>
      </c>
      <c r="K1767" s="13" t="str">
        <f t="shared" si="83"/>
        <v>November</v>
      </c>
      <c r="L1767" s="13">
        <f t="shared" si="84"/>
        <v>2020</v>
      </c>
    </row>
    <row r="1768" spans="1:12">
      <c r="A1768" s="25" t="s">
        <v>83</v>
      </c>
      <c r="B1768" s="15" t="str">
        <f t="shared" si="82"/>
        <v>Cash/Money Market Fund</v>
      </c>
      <c r="C1768" s="19">
        <v>1414255.12</v>
      </c>
      <c r="D1768" s="16">
        <v>814133843.58</v>
      </c>
      <c r="E1768" s="16">
        <v>82853959</v>
      </c>
      <c r="F1768" s="16">
        <v>-0.1028</v>
      </c>
      <c r="G1768" s="15">
        <f>IF(D1768=0,"",C1768/D1768)</f>
        <v>0.00173712852149848</v>
      </c>
      <c r="H1768" s="15">
        <f>IF(MOD(ROW()-2,12)=0,"",(D1768/E1768)/(D1767/E1767)-1)</f>
        <v>-0.0173349032173432</v>
      </c>
      <c r="I1768" s="13" t="str">
        <f ca="1" t="array" ref="I1768">IF(MOD(ROW()-1,12)=0,IFERROR(PRODUCT(1+OFFSET(G1768,-11,0,12,1))-1,""),"")</f>
        <v/>
      </c>
      <c r="J1768" s="29">
        <v>44135</v>
      </c>
      <c r="K1768" s="13" t="str">
        <f t="shared" si="83"/>
        <v>October</v>
      </c>
      <c r="L1768" s="13">
        <f t="shared" si="84"/>
        <v>2020</v>
      </c>
    </row>
    <row r="1769" spans="1:12">
      <c r="A1769" s="26" t="s">
        <v>83</v>
      </c>
      <c r="B1769" s="17" t="str">
        <f t="shared" si="82"/>
        <v>Cash/Money Market Fund</v>
      </c>
      <c r="C1769" s="20">
        <v>1399895.55</v>
      </c>
      <c r="D1769" s="18">
        <v>817433653.26</v>
      </c>
      <c r="E1769" s="18">
        <v>83183940</v>
      </c>
      <c r="F1769" s="18">
        <v>-0.1028</v>
      </c>
      <c r="G1769" s="17">
        <f>IF(D1769=0,"",C1769/D1769)</f>
        <v>0.00171254944596065</v>
      </c>
      <c r="H1769" s="17">
        <f>IF(MOD(ROW()-2,12)=0,"",(D1769/E1769)/(D1768/E1768)-1)</f>
        <v>7.01918973924354e-5</v>
      </c>
      <c r="I1769" s="13" t="str">
        <f ca="1" t="array" ref="I1769">IF(MOD(ROW()-1,12)=0,IFERROR(PRODUCT(1+OFFSET(G1769,-11,0,12,1))-1,""),"")</f>
        <v/>
      </c>
      <c r="J1769" s="30">
        <v>44104</v>
      </c>
      <c r="K1769" s="13" t="str">
        <f t="shared" si="83"/>
        <v>September</v>
      </c>
      <c r="L1769" s="13">
        <f t="shared" si="84"/>
        <v>2020</v>
      </c>
    </row>
    <row r="1770" spans="1:12">
      <c r="A1770" s="25" t="s">
        <v>83</v>
      </c>
      <c r="B1770" s="15" t="str">
        <f t="shared" si="82"/>
        <v>Cash/Money Market Fund</v>
      </c>
      <c r="C1770" s="19">
        <v>1485788.41</v>
      </c>
      <c r="D1770" s="16">
        <v>853385576.15</v>
      </c>
      <c r="E1770" s="16">
        <v>86791559</v>
      </c>
      <c r="F1770" s="16">
        <v>-0.1028</v>
      </c>
      <c r="G1770" s="15">
        <f>IF(D1770=0,"",C1770/D1770)</f>
        <v>0.00174105170221302</v>
      </c>
      <c r="H1770" s="15">
        <f>IF(MOD(ROW()-2,12)=0,"",(D1770/E1770)/(D1769/E1769)-1)</f>
        <v>0.000586829668083988</v>
      </c>
      <c r="I1770" s="13" t="str">
        <f ca="1" t="array" ref="I1770">IF(MOD(ROW()-1,12)=0,IFERROR(PRODUCT(1+OFFSET(G1770,-11,0,12,1))-1,""),"")</f>
        <v/>
      </c>
      <c r="J1770" s="29">
        <v>44074</v>
      </c>
      <c r="K1770" s="13" t="str">
        <f t="shared" si="83"/>
        <v>August</v>
      </c>
      <c r="L1770" s="13">
        <f t="shared" si="84"/>
        <v>2020</v>
      </c>
    </row>
    <row r="1771" spans="1:12">
      <c r="A1771" s="26" t="s">
        <v>83</v>
      </c>
      <c r="B1771" s="17" t="str">
        <f t="shared" si="82"/>
        <v>Cash/Money Market Fund</v>
      </c>
      <c r="C1771" s="20">
        <v>1487479.13</v>
      </c>
      <c r="D1771" s="18">
        <v>879356985.95</v>
      </c>
      <c r="E1771" s="18">
        <v>89388664</v>
      </c>
      <c r="F1771" s="18">
        <v>-0.1028</v>
      </c>
      <c r="G1771" s="17">
        <f>IF(D1771=0,"",C1771/D1771)</f>
        <v>0.00169155320736211</v>
      </c>
      <c r="H1771" s="17">
        <f>IF(MOD(ROW()-2,12)=0,"",(D1771/E1771)/(D1770/E1770)-1)</f>
        <v>0.0004950932834491</v>
      </c>
      <c r="I1771" s="13" t="str">
        <f ca="1" t="array" ref="I1771">IF(MOD(ROW()-1,12)=0,IFERROR(PRODUCT(1+OFFSET(G1771,-11,0,12,1))-1,""),"")</f>
        <v/>
      </c>
      <c r="J1771" s="30">
        <v>44043</v>
      </c>
      <c r="K1771" s="13" t="str">
        <f t="shared" si="83"/>
        <v>July</v>
      </c>
      <c r="L1771" s="13">
        <f t="shared" si="84"/>
        <v>2020</v>
      </c>
    </row>
    <row r="1772" spans="1:12">
      <c r="A1772" s="25" t="s">
        <v>83</v>
      </c>
      <c r="B1772" s="15" t="str">
        <f t="shared" si="82"/>
        <v>Cash/Money Market Fund</v>
      </c>
      <c r="C1772" s="19">
        <v>1422312.8</v>
      </c>
      <c r="D1772" s="16">
        <v>851140179.12</v>
      </c>
      <c r="E1772" s="16">
        <v>88556505</v>
      </c>
      <c r="F1772" s="16">
        <v>-0.1028</v>
      </c>
      <c r="G1772" s="15">
        <f>IF(D1772=0,"",C1772/D1772)</f>
        <v>0.0016710676277444</v>
      </c>
      <c r="H1772" s="15">
        <f>IF(MOD(ROW()-2,12)=0,"",(D1772/E1772)/(D1771/E1771)-1)</f>
        <v>-0.0229926015789841</v>
      </c>
      <c r="I1772" s="13" t="str">
        <f ca="1" t="array" ref="I1772">IF(MOD(ROW()-1,12)=0,IFERROR(PRODUCT(1+OFFSET(G1772,-11,0,12,1))-1,""),"")</f>
        <v/>
      </c>
      <c r="J1772" s="29">
        <v>44012</v>
      </c>
      <c r="K1772" s="13" t="str">
        <f t="shared" si="83"/>
        <v>June</v>
      </c>
      <c r="L1772" s="13">
        <f t="shared" si="84"/>
        <v>2020</v>
      </c>
    </row>
    <row r="1773" spans="1:12">
      <c r="A1773" s="26" t="s">
        <v>83</v>
      </c>
      <c r="B1773" s="17" t="str">
        <f t="shared" si="82"/>
        <v>Cash/Money Market Fund</v>
      </c>
      <c r="C1773" s="20">
        <v>1492044.4</v>
      </c>
      <c r="D1773" s="18">
        <v>874772959.33</v>
      </c>
      <c r="E1773" s="18">
        <v>88556505</v>
      </c>
      <c r="F1773" s="18">
        <v>-0.1028</v>
      </c>
      <c r="G1773" s="17">
        <f>IF(D1773=0,"",C1773/D1773)</f>
        <v>0.00170563617003294</v>
      </c>
      <c r="H1773" s="17">
        <f>IF(MOD(ROW()-2,12)=0,"",(D1773/E1773)/(D1772/E1772)-1)</f>
        <v>0.0277660258436325</v>
      </c>
      <c r="I1773" s="13" t="str">
        <f ca="1" t="array" ref="I1773">IF(MOD(ROW()-1,12)=0,IFERROR(PRODUCT(1+OFFSET(G1773,-11,0,12,1))-1,""),"")</f>
        <v/>
      </c>
      <c r="J1773" s="30">
        <v>43982</v>
      </c>
      <c r="K1773" s="13" t="str">
        <f t="shared" si="83"/>
        <v>May</v>
      </c>
      <c r="L1773" s="13">
        <f t="shared" si="84"/>
        <v>2020</v>
      </c>
    </row>
    <row r="1774" spans="1:12">
      <c r="A1774" s="25" t="s">
        <v>83</v>
      </c>
      <c r="B1774" s="15" t="str">
        <f t="shared" si="82"/>
        <v>Cash/Money Market Fund</v>
      </c>
      <c r="C1774" s="19">
        <v>1426583.25</v>
      </c>
      <c r="D1774" s="16">
        <v>874893593.7</v>
      </c>
      <c r="E1774" s="16">
        <v>87719313</v>
      </c>
      <c r="F1774" s="16">
        <v>-0.1028</v>
      </c>
      <c r="G1774" s="15">
        <f>IF(D1774=0,"",C1774/D1774)</f>
        <v>0.00163057914730734</v>
      </c>
      <c r="H1774" s="15">
        <f>IF(MOD(ROW()-2,12)=0,"",(D1774/E1774)/(D1773/E1773)-1)</f>
        <v>0.00968320697919922</v>
      </c>
      <c r="I1774" s="13" t="str">
        <f ca="1" t="array" ref="I1774">IF(MOD(ROW()-1,12)=0,IFERROR(PRODUCT(1+OFFSET(G1774,-11,0,12,1))-1,""),"")</f>
        <v/>
      </c>
      <c r="J1774" s="29">
        <v>43951</v>
      </c>
      <c r="K1774" s="13" t="str">
        <f t="shared" si="83"/>
        <v>April</v>
      </c>
      <c r="L1774" s="13">
        <f t="shared" si="84"/>
        <v>2020</v>
      </c>
    </row>
    <row r="1775" spans="1:12">
      <c r="A1775" s="26" t="s">
        <v>83</v>
      </c>
      <c r="B1775" s="17" t="str">
        <f t="shared" si="82"/>
        <v>Cash/Money Market Fund</v>
      </c>
      <c r="C1775" s="20">
        <v>1321370.15</v>
      </c>
      <c r="D1775" s="18">
        <v>857430808.5</v>
      </c>
      <c r="E1775" s="18">
        <v>86694099</v>
      </c>
      <c r="F1775" s="18">
        <v>-0.1028</v>
      </c>
      <c r="G1775" s="17">
        <f>IF(D1775=0,"",C1775/D1775)</f>
        <v>0.00154108079264334</v>
      </c>
      <c r="H1775" s="17">
        <f>IF(MOD(ROW()-2,12)=0,"",(D1775/E1775)/(D1774/E1774)-1)</f>
        <v>-0.00837028562411213</v>
      </c>
      <c r="I1775" s="13" t="str">
        <f ca="1" t="array" ref="I1775">IF(MOD(ROW()-1,12)=0,IFERROR(PRODUCT(1+OFFSET(G1775,-11,0,12,1))-1,""),"")</f>
        <v/>
      </c>
      <c r="J1775" s="30">
        <v>43921</v>
      </c>
      <c r="K1775" s="13" t="str">
        <f t="shared" si="83"/>
        <v>March</v>
      </c>
      <c r="L1775" s="13">
        <f t="shared" si="84"/>
        <v>2020</v>
      </c>
    </row>
    <row r="1776" spans="1:12">
      <c r="A1776" s="25" t="s">
        <v>83</v>
      </c>
      <c r="B1776" s="15" t="str">
        <f t="shared" si="82"/>
        <v>Cash/Money Market Fund</v>
      </c>
      <c r="C1776" s="19">
        <v>1425155.28</v>
      </c>
      <c r="D1776" s="16">
        <v>921936252.28</v>
      </c>
      <c r="E1776" s="16">
        <v>92937080</v>
      </c>
      <c r="F1776" s="16">
        <v>-0.1028</v>
      </c>
      <c r="G1776" s="15">
        <f>IF(D1776=0,"",C1776/D1776)</f>
        <v>0.0015458284414736</v>
      </c>
      <c r="H1776" s="15">
        <f>IF(MOD(ROW()-2,12)=0,"",(D1776/E1776)/(D1775/E1775)-1)</f>
        <v>0.0030032092501775</v>
      </c>
      <c r="I1776" s="13" t="str">
        <f ca="1" t="array" ref="I1776">IF(MOD(ROW()-1,12)=0,IFERROR(PRODUCT(1+OFFSET(G1776,-11,0,12,1))-1,""),"")</f>
        <v/>
      </c>
      <c r="J1776" s="29">
        <v>43889</v>
      </c>
      <c r="K1776" s="13" t="str">
        <f t="shared" si="83"/>
        <v>February</v>
      </c>
      <c r="L1776" s="13">
        <f t="shared" si="84"/>
        <v>2020</v>
      </c>
    </row>
    <row r="1777" spans="1:12">
      <c r="A1777" s="26" t="s">
        <v>83</v>
      </c>
      <c r="B1777" s="17" t="str">
        <f t="shared" si="82"/>
        <v>Cash/Money Market Fund</v>
      </c>
      <c r="C1777" s="20">
        <v>1503479.66</v>
      </c>
      <c r="D1777" s="18">
        <v>920617213.15</v>
      </c>
      <c r="E1777" s="18">
        <v>93103713</v>
      </c>
      <c r="F1777" s="18">
        <v>-0.1028</v>
      </c>
      <c r="G1777" s="17">
        <f>IF(D1777=0,"",C1777/D1777)</f>
        <v>0.00163312138696133</v>
      </c>
      <c r="H1777" s="17">
        <f>IF(MOD(ROW()-2,12)=0,"",(D1777/E1777)/(D1776/E1776)-1)</f>
        <v>-0.00321792315467706</v>
      </c>
      <c r="I1777" s="13">
        <f ca="1" t="array" ref="I1777">IF(MOD(ROW()-1,12)=0,IFERROR(PRODUCT(1+OFFSET(G1777,-11,0,12,1))-1,""),"")</f>
        <v>0.0194151843277544</v>
      </c>
      <c r="J1777" s="30">
        <v>43861</v>
      </c>
      <c r="K1777" s="13" t="str">
        <f t="shared" si="83"/>
        <v>January</v>
      </c>
      <c r="L1777" s="13">
        <f t="shared" si="84"/>
        <v>2020</v>
      </c>
    </row>
    <row r="1778" ht="28.8" spans="1:12">
      <c r="A1778" s="28" t="s">
        <v>83</v>
      </c>
      <c r="B1778" s="22" t="str">
        <f t="shared" si="82"/>
        <v>Cash/Money Market Fund</v>
      </c>
      <c r="C1778" s="16">
        <v>3137439.4</v>
      </c>
      <c r="D1778" s="16">
        <v>898353437.7</v>
      </c>
      <c r="E1778" s="16">
        <v>89192482</v>
      </c>
      <c r="F1778" s="16">
        <v>0.2049</v>
      </c>
      <c r="G1778" s="16">
        <f>IF(D1778=0,"",C1778/D1778)</f>
        <v>0.00349243323210584</v>
      </c>
      <c r="H1778" s="16" t="str">
        <f>IF(MOD(ROW()-2,12)=0,"",(D1778/E1778)/(D1777/E1777)-1)</f>
        <v/>
      </c>
      <c r="I1778" t="str">
        <f ca="1" t="array" ref="I1778">IF(MOD(ROW()-1,12)=0,IFERROR(PRODUCT(1+OFFSET(G1778,-11,0,12,1))-1,""),"")</f>
        <v/>
      </c>
      <c r="J1778" s="29">
        <v>43800</v>
      </c>
      <c r="K1778" s="13" t="str">
        <f t="shared" si="83"/>
        <v>December</v>
      </c>
      <c r="L1778" s="13">
        <f t="shared" si="84"/>
        <v>2019</v>
      </c>
    </row>
    <row r="1779" ht="28.8" spans="1:12">
      <c r="A1779" s="27" t="s">
        <v>83</v>
      </c>
      <c r="B1779" s="21" t="str">
        <f t="shared" si="82"/>
        <v>Cash/Money Market Fund</v>
      </c>
      <c r="C1779" s="18">
        <v>3107945.47</v>
      </c>
      <c r="D1779" s="18">
        <v>863176675.04</v>
      </c>
      <c r="E1779" s="18">
        <v>86588152</v>
      </c>
      <c r="F1779" s="18">
        <v>0.2049</v>
      </c>
      <c r="G1779" s="18">
        <f>IF(D1779=0,"",C1779/D1779)</f>
        <v>0.00360059019187002</v>
      </c>
      <c r="H1779" s="18">
        <f>IF(MOD(ROW()-2,12)=0,"",(D1779/E1779)/(D1778/E1778)-1)</f>
        <v>-0.0102574515354408</v>
      </c>
      <c r="I1779" t="str">
        <f ca="1" t="array" ref="I1779">IF(MOD(ROW()-1,12)=0,IFERROR(PRODUCT(1+OFFSET(G1779,-11,0,12,1))-1,""),"")</f>
        <v/>
      </c>
      <c r="J1779" s="30">
        <v>43770</v>
      </c>
      <c r="K1779" s="13" t="str">
        <f t="shared" si="83"/>
        <v>November</v>
      </c>
      <c r="L1779" s="13">
        <f t="shared" si="84"/>
        <v>2019</v>
      </c>
    </row>
    <row r="1780" ht="28.8" spans="1:12">
      <c r="A1780" s="28" t="s">
        <v>83</v>
      </c>
      <c r="B1780" s="22" t="str">
        <f t="shared" si="82"/>
        <v>Cash/Money Market Fund</v>
      </c>
      <c r="C1780" s="16">
        <v>3206525.55</v>
      </c>
      <c r="D1780" s="16">
        <v>888460699.81</v>
      </c>
      <c r="E1780" s="16">
        <v>89268695</v>
      </c>
      <c r="F1780" s="16">
        <v>0.2049</v>
      </c>
      <c r="G1780" s="16">
        <f>IF(D1780=0,"",C1780/D1780)</f>
        <v>0.00360907978336659</v>
      </c>
      <c r="H1780" s="16">
        <f>IF(MOD(ROW()-2,12)=0,"",(D1780/E1780)/(D1779/E1779)-1)</f>
        <v>-0.00161554436320033</v>
      </c>
      <c r="I1780" t="str">
        <f ca="1" t="array" ref="I1780">IF(MOD(ROW()-1,12)=0,IFERROR(PRODUCT(1+OFFSET(G1780,-11,0,12,1))-1,""),"")</f>
        <v/>
      </c>
      <c r="J1780" s="29">
        <v>43739</v>
      </c>
      <c r="K1780" s="13" t="str">
        <f t="shared" si="83"/>
        <v>October</v>
      </c>
      <c r="L1780" s="13">
        <f t="shared" si="84"/>
        <v>2019</v>
      </c>
    </row>
    <row r="1781" ht="28.8" spans="1:12">
      <c r="A1781" s="27" t="s">
        <v>83</v>
      </c>
      <c r="B1781" s="21" t="str">
        <f t="shared" si="82"/>
        <v>Cash/Money Market Fund</v>
      </c>
      <c r="C1781" s="18">
        <v>3131705.85</v>
      </c>
      <c r="D1781" s="18">
        <v>876391714.11</v>
      </c>
      <c r="E1781" s="18">
        <v>91211553</v>
      </c>
      <c r="F1781" s="18">
        <v>0.2049</v>
      </c>
      <c r="G1781" s="18">
        <f>IF(D1781=0,"",C1781/D1781)</f>
        <v>0.00357340878465554</v>
      </c>
      <c r="H1781" s="18">
        <f>IF(MOD(ROW()-2,12)=0,"",(D1781/E1781)/(D1780/E1780)-1)</f>
        <v>-0.034595371627305</v>
      </c>
      <c r="I1781" t="str">
        <f ca="1" t="array" ref="I1781">IF(MOD(ROW()-1,12)=0,IFERROR(PRODUCT(1+OFFSET(G1781,-11,0,12,1))-1,""),"")</f>
        <v/>
      </c>
      <c r="J1781" s="30">
        <v>43709</v>
      </c>
      <c r="K1781" s="13" t="str">
        <f t="shared" si="83"/>
        <v>September</v>
      </c>
      <c r="L1781" s="13">
        <f t="shared" si="84"/>
        <v>2019</v>
      </c>
    </row>
    <row r="1782" ht="28.8" spans="1:12">
      <c r="A1782" s="28" t="s">
        <v>83</v>
      </c>
      <c r="B1782" s="22" t="str">
        <f t="shared" si="82"/>
        <v>Cash/Money Market Fund</v>
      </c>
      <c r="C1782" s="16">
        <v>3223628.88</v>
      </c>
      <c r="D1782" s="16">
        <v>871215774.33</v>
      </c>
      <c r="E1782" s="16">
        <v>89513462</v>
      </c>
      <c r="F1782" s="16">
        <v>0.2049</v>
      </c>
      <c r="G1782" s="16">
        <f>IF(D1782=0,"",C1782/D1782)</f>
        <v>0.00370014980786947</v>
      </c>
      <c r="H1782" s="16">
        <f>IF(MOD(ROW()-2,12)=0,"",(D1782/E1782)/(D1781/E1781)-1)</f>
        <v>0.0129522267536979</v>
      </c>
      <c r="I1782" t="str">
        <f ca="1" t="array" ref="I1782">IF(MOD(ROW()-1,12)=0,IFERROR(PRODUCT(1+OFFSET(G1782,-11,0,12,1))-1,""),"")</f>
        <v/>
      </c>
      <c r="J1782" s="29">
        <v>43678</v>
      </c>
      <c r="K1782" s="13" t="str">
        <f t="shared" si="83"/>
        <v>August</v>
      </c>
      <c r="L1782" s="13">
        <f t="shared" si="84"/>
        <v>2019</v>
      </c>
    </row>
    <row r="1783" ht="28.8" spans="1:12">
      <c r="A1783" s="27" t="s">
        <v>83</v>
      </c>
      <c r="B1783" s="21" t="str">
        <f t="shared" si="82"/>
        <v>Cash/Money Market Fund</v>
      </c>
      <c r="C1783" s="18">
        <v>3296166.84</v>
      </c>
      <c r="D1783" s="18">
        <v>939612935.62</v>
      </c>
      <c r="E1783" s="18">
        <v>96214461</v>
      </c>
      <c r="F1783" s="18">
        <v>0.2049</v>
      </c>
      <c r="G1783" s="18">
        <f>IF(D1783=0,"",C1783/D1783)</f>
        <v>0.0035080049614526</v>
      </c>
      <c r="H1783" s="18">
        <f>IF(MOD(ROW()-2,12)=0,"",(D1783/E1783)/(D1782/E1782)-1)</f>
        <v>0.00339344545332021</v>
      </c>
      <c r="I1783" t="str">
        <f ca="1" t="array" ref="I1783">IF(MOD(ROW()-1,12)=0,IFERROR(PRODUCT(1+OFFSET(G1783,-11,0,12,1))-1,""),"")</f>
        <v/>
      </c>
      <c r="J1783" s="30">
        <v>43647</v>
      </c>
      <c r="K1783" s="13" t="str">
        <f t="shared" si="83"/>
        <v>July</v>
      </c>
      <c r="L1783" s="13">
        <f t="shared" si="84"/>
        <v>2019</v>
      </c>
    </row>
    <row r="1784" ht="28.8" spans="1:12">
      <c r="A1784" s="28" t="s">
        <v>83</v>
      </c>
      <c r="B1784" s="22" t="str">
        <f t="shared" si="82"/>
        <v>Cash/Money Market Fund</v>
      </c>
      <c r="C1784" s="16">
        <v>3235887.83</v>
      </c>
      <c r="D1784" s="16">
        <v>910157433.56</v>
      </c>
      <c r="E1784" s="16">
        <v>95131972</v>
      </c>
      <c r="F1784" s="16">
        <v>0.2049</v>
      </c>
      <c r="G1784" s="16">
        <f>IF(D1784=0,"",C1784/D1784)</f>
        <v>0.0035553056105284</v>
      </c>
      <c r="H1784" s="16">
        <f>IF(MOD(ROW()-2,12)=0,"",(D1784/E1784)/(D1783/E1783)-1)</f>
        <v>-0.0203264443589122</v>
      </c>
      <c r="I1784" t="str">
        <f ca="1" t="array" ref="I1784">IF(MOD(ROW()-1,12)=0,IFERROR(PRODUCT(1+OFFSET(G1784,-11,0,12,1))-1,""),"")</f>
        <v/>
      </c>
      <c r="J1784" s="29">
        <v>43617</v>
      </c>
      <c r="K1784" s="13" t="str">
        <f t="shared" si="83"/>
        <v>June</v>
      </c>
      <c r="L1784" s="13">
        <f t="shared" si="84"/>
        <v>2019</v>
      </c>
    </row>
    <row r="1785" ht="28.8" spans="1:12">
      <c r="A1785" s="27" t="s">
        <v>83</v>
      </c>
      <c r="B1785" s="21" t="str">
        <f t="shared" si="82"/>
        <v>Cash/Money Market Fund</v>
      </c>
      <c r="C1785" s="18">
        <v>3196320.05</v>
      </c>
      <c r="D1785" s="18">
        <v>925196537.93</v>
      </c>
      <c r="E1785" s="18">
        <v>94299141</v>
      </c>
      <c r="F1785" s="18">
        <v>0.2049</v>
      </c>
      <c r="G1785" s="18">
        <f>IF(D1785=0,"",C1785/D1785)</f>
        <v>0.00345474709314339</v>
      </c>
      <c r="H1785" s="18">
        <f>IF(MOD(ROW()-2,12)=0,"",(D1785/E1785)/(D1784/E1784)-1)</f>
        <v>0.0255013614040713</v>
      </c>
      <c r="I1785" t="str">
        <f ca="1" t="array" ref="I1785">IF(MOD(ROW()-1,12)=0,IFERROR(PRODUCT(1+OFFSET(G1785,-11,0,12,1))-1,""),"")</f>
        <v/>
      </c>
      <c r="J1785" s="30">
        <v>43586</v>
      </c>
      <c r="K1785" s="13" t="str">
        <f t="shared" si="83"/>
        <v>May</v>
      </c>
      <c r="L1785" s="13">
        <f t="shared" si="84"/>
        <v>2019</v>
      </c>
    </row>
    <row r="1786" ht="28.8" spans="1:12">
      <c r="A1786" s="28" t="s">
        <v>83</v>
      </c>
      <c r="B1786" s="22" t="str">
        <f t="shared" si="82"/>
        <v>Cash/Money Market Fund</v>
      </c>
      <c r="C1786" s="16">
        <v>3139406.76</v>
      </c>
      <c r="D1786" s="16">
        <v>906982260.28</v>
      </c>
      <c r="E1786" s="16">
        <v>92454890</v>
      </c>
      <c r="F1786" s="16">
        <v>0.2049</v>
      </c>
      <c r="G1786" s="16">
        <f>IF(D1786=0,"",C1786/D1786)</f>
        <v>0.00346137614536233</v>
      </c>
      <c r="H1786" s="16">
        <f>IF(MOD(ROW()-2,12)=0,"",(D1786/E1786)/(D1785/E1785)-1)</f>
        <v>-0.000132057931855112</v>
      </c>
      <c r="I1786" t="str">
        <f ca="1" t="array" ref="I1786">IF(MOD(ROW()-1,12)=0,IFERROR(PRODUCT(1+OFFSET(G1786,-11,0,12,1))-1,""),"")</f>
        <v/>
      </c>
      <c r="J1786" s="29">
        <v>43556</v>
      </c>
      <c r="K1786" s="13" t="str">
        <f t="shared" si="83"/>
        <v>April</v>
      </c>
      <c r="L1786" s="13">
        <f t="shared" si="84"/>
        <v>2019</v>
      </c>
    </row>
    <row r="1787" ht="28.8" spans="1:12">
      <c r="A1787" s="27" t="s">
        <v>83</v>
      </c>
      <c r="B1787" s="21" t="str">
        <f t="shared" si="82"/>
        <v>Cash/Money Market Fund</v>
      </c>
      <c r="C1787" s="18">
        <v>3118032.2</v>
      </c>
      <c r="D1787" s="18">
        <v>865815346.23</v>
      </c>
      <c r="E1787" s="18">
        <v>92454890</v>
      </c>
      <c r="F1787" s="18">
        <v>0.2049</v>
      </c>
      <c r="G1787" s="18">
        <f>IF(D1787=0,"",C1787/D1787)</f>
        <v>0.00360126696018588</v>
      </c>
      <c r="H1787" s="18">
        <f>IF(MOD(ROW()-2,12)=0,"",(D1787/E1787)/(D1786/E1786)-1)</f>
        <v>-0.0453888855966059</v>
      </c>
      <c r="I1787" t="str">
        <f ca="1" t="array" ref="I1787">IF(MOD(ROW()-1,12)=0,IFERROR(PRODUCT(1+OFFSET(G1787,-11,0,12,1))-1,""),"")</f>
        <v/>
      </c>
      <c r="J1787" s="30">
        <v>43525</v>
      </c>
      <c r="K1787" s="13" t="str">
        <f t="shared" si="83"/>
        <v>March</v>
      </c>
      <c r="L1787" s="13">
        <f t="shared" si="84"/>
        <v>2019</v>
      </c>
    </row>
    <row r="1788" ht="28.8" spans="1:12">
      <c r="A1788" s="28" t="s">
        <v>83</v>
      </c>
      <c r="B1788" s="22" t="str">
        <f t="shared" si="82"/>
        <v>Cash/Money Market Fund</v>
      </c>
      <c r="C1788" s="16">
        <v>3121133.73</v>
      </c>
      <c r="D1788" s="16">
        <v>941858141.88</v>
      </c>
      <c r="E1788" s="16">
        <v>93423320</v>
      </c>
      <c r="F1788" s="16">
        <v>0.2049</v>
      </c>
      <c r="G1788" s="16">
        <f>IF(D1788=0,"",C1788/D1788)</f>
        <v>0.00331380447990825</v>
      </c>
      <c r="H1788" s="16">
        <f>IF(MOD(ROW()-2,12)=0,"",(D1788/E1788)/(D1787/E1787)-1)</f>
        <v>0.0765514904253322</v>
      </c>
      <c r="I1788" t="str">
        <f ca="1" t="array" ref="I1788">IF(MOD(ROW()-1,12)=0,IFERROR(PRODUCT(1+OFFSET(G1788,-11,0,12,1))-1,""),"")</f>
        <v/>
      </c>
      <c r="J1788" s="29">
        <v>43497</v>
      </c>
      <c r="K1788" s="13" t="str">
        <f t="shared" si="83"/>
        <v>February</v>
      </c>
      <c r="L1788" s="13">
        <f t="shared" si="84"/>
        <v>2019</v>
      </c>
    </row>
    <row r="1789" ht="28.8" spans="1:12">
      <c r="A1789" s="27" t="s">
        <v>83</v>
      </c>
      <c r="B1789" s="21" t="str">
        <f t="shared" si="82"/>
        <v>Cash/Money Market Fund</v>
      </c>
      <c r="C1789" s="18">
        <v>3414838.55</v>
      </c>
      <c r="D1789" s="18">
        <v>990589975</v>
      </c>
      <c r="E1789" s="18">
        <v>98039469</v>
      </c>
      <c r="F1789" s="18">
        <v>0.2049</v>
      </c>
      <c r="G1789" s="18">
        <f>IF(D1789=0,"",C1789/D1789)</f>
        <v>0.00344727751762277</v>
      </c>
      <c r="H1789" s="18">
        <f>IF(MOD(ROW()-2,12)=0,"",(D1789/E1789)/(D1788/E1788)-1)</f>
        <v>0.00221933869855517</v>
      </c>
      <c r="I1789">
        <f ca="1" t="array" ref="I1789">IF(MOD(ROW()-1,12)=0,IFERROR(PRODUCT(1+OFFSET(G1789,-11,0,12,1))-1,""),"")</f>
        <v>0.0431478785754247</v>
      </c>
      <c r="J1789" s="30">
        <v>43466</v>
      </c>
      <c r="K1789" s="13" t="str">
        <f t="shared" si="83"/>
        <v>January</v>
      </c>
      <c r="L1789" s="13">
        <f t="shared" si="84"/>
        <v>2019</v>
      </c>
    </row>
    <row r="1790" spans="1:12">
      <c r="A1790" s="26" t="s">
        <v>84</v>
      </c>
      <c r="B1790" s="17" t="str">
        <f t="shared" si="82"/>
        <v>Ethical fund</v>
      </c>
      <c r="C1790" s="20">
        <v>3605479.61</v>
      </c>
      <c r="D1790" s="18">
        <v>6635512157.46</v>
      </c>
      <c r="E1790" s="18">
        <v>789386000315</v>
      </c>
      <c r="F1790" s="18">
        <v>-0.1028</v>
      </c>
      <c r="G1790" s="17">
        <f>IF(D1790=0,"",C1790/D1790)</f>
        <v>0.00054336116405823</v>
      </c>
      <c r="H1790" s="17" t="str">
        <f>IF(MOD(ROW()-2,12)=0,"",(D1790/E1790)/(D1789/E1789)-1)</f>
        <v/>
      </c>
      <c r="I1790" s="13" t="str">
        <f ca="1" t="array" ref="I1790">IF(MOD(ROW()-1,12)=0,IFERROR(PRODUCT(1+OFFSET(G1790,-11,0,12,1))-1,""),"")</f>
        <v/>
      </c>
      <c r="J1790" s="30">
        <v>43861</v>
      </c>
      <c r="K1790" s="13" t="str">
        <f t="shared" si="83"/>
        <v>January</v>
      </c>
      <c r="L1790" s="13">
        <f t="shared" si="84"/>
        <v>2020</v>
      </c>
    </row>
    <row r="1791" spans="1:12">
      <c r="A1791" s="25" t="s">
        <v>84</v>
      </c>
      <c r="B1791" s="15" t="str">
        <f t="shared" si="82"/>
        <v>Ethical fund</v>
      </c>
      <c r="C1791" s="19">
        <v>4077909.73</v>
      </c>
      <c r="D1791" s="16">
        <v>7103237340.19</v>
      </c>
      <c r="E1791" s="16">
        <v>85141749.76</v>
      </c>
      <c r="F1791" s="16">
        <v>-0.1028</v>
      </c>
      <c r="G1791" s="15">
        <f>IF(D1791=0,"",C1791/D1791)</f>
        <v>0.000574091718282769</v>
      </c>
      <c r="H1791" s="15">
        <f>IF(MOD(ROW()-2,12)=0,"",(D1791/E1791)/(D1790/E1790)-1)</f>
        <v>9923.95909533169</v>
      </c>
      <c r="I1791" s="13" t="str">
        <f ca="1" t="array" ref="I1791">IF(MOD(ROW()-1,12)=0,IFERROR(PRODUCT(1+OFFSET(G1791,-11,0,12,1))-1,""),"")</f>
        <v/>
      </c>
      <c r="J1791" s="29">
        <v>43889</v>
      </c>
      <c r="K1791" s="13" t="str">
        <f t="shared" si="83"/>
        <v>February</v>
      </c>
      <c r="L1791" s="13">
        <f t="shared" si="84"/>
        <v>2020</v>
      </c>
    </row>
    <row r="1792" spans="1:12">
      <c r="A1792" s="26" t="s">
        <v>84</v>
      </c>
      <c r="B1792" s="17" t="str">
        <f t="shared" si="82"/>
        <v>Ethical fund</v>
      </c>
      <c r="C1792" s="20">
        <v>4528238.06</v>
      </c>
      <c r="D1792" s="18">
        <v>8360917491.19</v>
      </c>
      <c r="E1792" s="18">
        <v>93436260.07</v>
      </c>
      <c r="F1792" s="18">
        <v>-0.1028</v>
      </c>
      <c r="G1792" s="17">
        <f>IF(D1792=0,"",C1792/D1792)</f>
        <v>0.000541595831411021</v>
      </c>
      <c r="H1792" s="17">
        <f>IF(MOD(ROW()-2,12)=0,"",(D1792/E1792)/(D1791/E1791)-1)</f>
        <v>0.0725677539792</v>
      </c>
      <c r="I1792" s="13" t="str">
        <f ca="1" t="array" ref="I1792">IF(MOD(ROW()-1,12)=0,IFERROR(PRODUCT(1+OFFSET(G1792,-11,0,12,1))-1,""),"")</f>
        <v/>
      </c>
      <c r="J1792" s="30">
        <v>43921</v>
      </c>
      <c r="K1792" s="13" t="str">
        <f t="shared" si="83"/>
        <v>March</v>
      </c>
      <c r="L1792" s="13">
        <f t="shared" si="84"/>
        <v>2020</v>
      </c>
    </row>
    <row r="1793" spans="1:12">
      <c r="A1793" s="25" t="s">
        <v>84</v>
      </c>
      <c r="B1793" s="15" t="str">
        <f t="shared" si="82"/>
        <v>Ethical fund</v>
      </c>
      <c r="C1793" s="19">
        <v>4632598.7</v>
      </c>
      <c r="D1793" s="16">
        <v>9278828152.47</v>
      </c>
      <c r="E1793" s="16">
        <v>92788381.52</v>
      </c>
      <c r="F1793" s="16">
        <v>-0.1028</v>
      </c>
      <c r="G1793" s="15">
        <f>IF(D1793=0,"",C1793/D1793)</f>
        <v>0.000499265491706171</v>
      </c>
      <c r="H1793" s="15">
        <f>IF(MOD(ROW()-2,12)=0,"",(D1793/E1793)/(D1792/E1792)-1)</f>
        <v>0.11753476188415</v>
      </c>
      <c r="I1793" s="13" t="str">
        <f ca="1" t="array" ref="I1793">IF(MOD(ROW()-1,12)=0,IFERROR(PRODUCT(1+OFFSET(G1793,-11,0,12,1))-1,""),"")</f>
        <v/>
      </c>
      <c r="J1793" s="29">
        <v>43951</v>
      </c>
      <c r="K1793" s="13" t="str">
        <f t="shared" si="83"/>
        <v>April</v>
      </c>
      <c r="L1793" s="13">
        <f t="shared" si="84"/>
        <v>2020</v>
      </c>
    </row>
    <row r="1794" spans="1:12">
      <c r="A1794" s="26" t="s">
        <v>84</v>
      </c>
      <c r="B1794" s="17" t="str">
        <f t="shared" ref="B1794:B1857" si="85">IF(OR(ISNUMBER(SEARCH("money market",A1794)),ISNUMBER(SEARCH("mmf",A1794)),ISNUMBER(SEARCH("cash fund",A1794))),"Cash/Money Market Fund",IF(OR(ISNUMBER(SEARCH("bond",A1794)),ISNUMBER(SEARCH("debt",A1794))),"Bond fund",IF(ISNUMBER(SEARCH("equity",A1794)),"Equity fund",IF(ISNUMBER(SEARCH("growth",A1794)),"Growth fund",IF(ISNUMBER(SEARCH("infrastructural",A1794)),"Infrastructure fund",IF(ISNUMBER(SEARCH("income",A1794)),"Income fund",IF(ISNUMBER(SEARCH("fixed income",A1794)),"Fixed Income fund",IF(OR(ISNUMBER(SEARCH("real estate",A1794)),ISNUMBER(SEARCH("riet",A1794))),"Real Estate fund","Ethical fund"))))))))</f>
        <v>Ethical fund</v>
      </c>
      <c r="C1794" s="20">
        <v>4917893.2</v>
      </c>
      <c r="D1794" s="18">
        <v>10198321741.72</v>
      </c>
      <c r="E1794" s="18">
        <v>102020591.37</v>
      </c>
      <c r="F1794" s="18">
        <v>-0.1028</v>
      </c>
      <c r="G1794" s="17">
        <f>IF(D1794=0,"",C1794/D1794)</f>
        <v>0.000482225735228723</v>
      </c>
      <c r="H1794" s="17">
        <f>IF(MOD(ROW()-2,12)=0,"",(D1794/E1794)/(D1793/E1793)-1)</f>
        <v>-0.000365260070324225</v>
      </c>
      <c r="I1794" s="13" t="str">
        <f ca="1" t="array" ref="I1794">IF(MOD(ROW()-1,12)=0,IFERROR(PRODUCT(1+OFFSET(G1794,-11,0,12,1))-1,""),"")</f>
        <v/>
      </c>
      <c r="J1794" s="30">
        <v>43982</v>
      </c>
      <c r="K1794" s="13" t="str">
        <f t="shared" ref="K1794:K1857" si="86">TEXT(J1794,"mmmm")</f>
        <v>May</v>
      </c>
      <c r="L1794" s="13">
        <f t="shared" ref="L1794:L1857" si="87">YEAR(J1794)</f>
        <v>2020</v>
      </c>
    </row>
    <row r="1795" spans="1:12">
      <c r="A1795" s="25" t="s">
        <v>84</v>
      </c>
      <c r="B1795" s="15" t="str">
        <f t="shared" si="85"/>
        <v>Ethical fund</v>
      </c>
      <c r="C1795" s="19">
        <v>5224720.8</v>
      </c>
      <c r="D1795" s="16">
        <v>11021127788.64</v>
      </c>
      <c r="E1795" s="16">
        <v>110213946.28</v>
      </c>
      <c r="F1795" s="16">
        <v>-0.1028</v>
      </c>
      <c r="G1795" s="15">
        <f>IF(D1795=0,"",C1795/D1795)</f>
        <v>0.000474064079484258</v>
      </c>
      <c r="H1795" s="15">
        <f>IF(MOD(ROW()-2,12)=0,"",(D1795/E1795)/(D1794/E1794)-1)</f>
        <v>0.00034225169276092</v>
      </c>
      <c r="I1795" s="13" t="str">
        <f ca="1" t="array" ref="I1795">IF(MOD(ROW()-1,12)=0,IFERROR(PRODUCT(1+OFFSET(G1795,-11,0,12,1))-1,""),"")</f>
        <v/>
      </c>
      <c r="J1795" s="29">
        <v>44012</v>
      </c>
      <c r="K1795" s="13" t="str">
        <f t="shared" si="86"/>
        <v>June</v>
      </c>
      <c r="L1795" s="13">
        <f t="shared" si="87"/>
        <v>2020</v>
      </c>
    </row>
    <row r="1796" spans="1:12">
      <c r="A1796" s="26" t="s">
        <v>84</v>
      </c>
      <c r="B1796" s="17" t="str">
        <f t="shared" si="85"/>
        <v>Ethical fund</v>
      </c>
      <c r="C1796" s="20">
        <v>5654080.32</v>
      </c>
      <c r="D1796" s="18">
        <v>11472824049.12</v>
      </c>
      <c r="E1796" s="18">
        <v>114851221.2</v>
      </c>
      <c r="F1796" s="18">
        <v>-0.1028</v>
      </c>
      <c r="G1796" s="17">
        <f>IF(D1796=0,"",C1796/D1796)</f>
        <v>0.000492823762989173</v>
      </c>
      <c r="H1796" s="17">
        <f>IF(MOD(ROW()-2,12)=0,"",(D1796/E1796)/(D1795/E1795)-1)</f>
        <v>-0.00104659707542587</v>
      </c>
      <c r="I1796" s="13" t="str">
        <f ca="1" t="array" ref="I1796">IF(MOD(ROW()-1,12)=0,IFERROR(PRODUCT(1+OFFSET(G1796,-11,0,12,1))-1,""),"")</f>
        <v/>
      </c>
      <c r="J1796" s="30">
        <v>44043</v>
      </c>
      <c r="K1796" s="13" t="str">
        <f t="shared" si="86"/>
        <v>July</v>
      </c>
      <c r="L1796" s="13">
        <f t="shared" si="87"/>
        <v>2020</v>
      </c>
    </row>
    <row r="1797" spans="1:12">
      <c r="A1797" s="25" t="s">
        <v>84</v>
      </c>
      <c r="B1797" s="15" t="str">
        <f t="shared" si="85"/>
        <v>Ethical fund</v>
      </c>
      <c r="C1797" s="19">
        <v>5639636.12</v>
      </c>
      <c r="D1797" s="16">
        <v>11094634423.45</v>
      </c>
      <c r="E1797" s="16">
        <v>111067096.37</v>
      </c>
      <c r="F1797" s="16">
        <v>-0.1028</v>
      </c>
      <c r="G1797" s="15">
        <f>IF(D1797=0,"",C1797/D1797)</f>
        <v>0.000508321041032219</v>
      </c>
      <c r="H1797" s="15">
        <f>IF(MOD(ROW()-2,12)=0,"",(D1797/E1797)/(D1796/E1796)-1)</f>
        <v>-1.64347226923045e-5</v>
      </c>
      <c r="I1797" s="13" t="str">
        <f ca="1" t="array" ref="I1797">IF(MOD(ROW()-1,12)=0,IFERROR(PRODUCT(1+OFFSET(G1797,-11,0,12,1))-1,""),"")</f>
        <v/>
      </c>
      <c r="J1797" s="29">
        <v>44074</v>
      </c>
      <c r="K1797" s="13" t="str">
        <f t="shared" si="86"/>
        <v>August</v>
      </c>
      <c r="L1797" s="13">
        <f t="shared" si="87"/>
        <v>2020</v>
      </c>
    </row>
    <row r="1798" spans="1:12">
      <c r="A1798" s="26" t="s">
        <v>84</v>
      </c>
      <c r="B1798" s="17" t="str">
        <f t="shared" si="85"/>
        <v>Ethical fund</v>
      </c>
      <c r="C1798" s="20">
        <v>5227845.91</v>
      </c>
      <c r="D1798" s="18">
        <v>9826919488.64</v>
      </c>
      <c r="E1798" s="18">
        <v>98386003.39</v>
      </c>
      <c r="F1798" s="18">
        <v>-0.1028</v>
      </c>
      <c r="G1798" s="17">
        <f>IF(D1798=0,"",C1798/D1798)</f>
        <v>0.000531992341653296</v>
      </c>
      <c r="H1798" s="17">
        <f>IF(MOD(ROW()-2,12)=0,"",(D1798/E1798)/(D1797/E1797)-1)</f>
        <v>-0.000100156159864806</v>
      </c>
      <c r="I1798" s="13" t="str">
        <f ca="1" t="array" ref="I1798">IF(MOD(ROW()-1,12)=0,IFERROR(PRODUCT(1+OFFSET(G1798,-11,0,12,1))-1,""),"")</f>
        <v/>
      </c>
      <c r="J1798" s="30">
        <v>44104</v>
      </c>
      <c r="K1798" s="13" t="str">
        <f t="shared" si="86"/>
        <v>September</v>
      </c>
      <c r="L1798" s="13">
        <f t="shared" si="87"/>
        <v>2020</v>
      </c>
    </row>
    <row r="1799" spans="1:12">
      <c r="A1799" s="25" t="s">
        <v>84</v>
      </c>
      <c r="B1799" s="15" t="str">
        <f t="shared" si="85"/>
        <v>Ethical fund</v>
      </c>
      <c r="C1799" s="19">
        <v>4938206.9</v>
      </c>
      <c r="D1799" s="16">
        <v>9189589318.93</v>
      </c>
      <c r="E1799" s="16">
        <v>92011600.51</v>
      </c>
      <c r="F1799" s="16">
        <v>-0.1028</v>
      </c>
      <c r="G1799" s="15">
        <f>IF(D1799=0,"",C1799/D1799)</f>
        <v>0.000537369704849333</v>
      </c>
      <c r="H1799" s="15">
        <f>IF(MOD(ROW()-2,12)=0,"",(D1799/E1799)/(D1798/E1798)-1)</f>
        <v>-7.03660803480499e-5</v>
      </c>
      <c r="I1799" s="13" t="str">
        <f ca="1" t="array" ref="I1799">IF(MOD(ROW()-1,12)=0,IFERROR(PRODUCT(1+OFFSET(G1799,-11,0,12,1))-1,""),"")</f>
        <v/>
      </c>
      <c r="J1799" s="29">
        <v>44135</v>
      </c>
      <c r="K1799" s="13" t="str">
        <f t="shared" si="86"/>
        <v>October</v>
      </c>
      <c r="L1799" s="13">
        <f t="shared" si="87"/>
        <v>2020</v>
      </c>
    </row>
    <row r="1800" spans="1:12">
      <c r="A1800" s="26" t="s">
        <v>84</v>
      </c>
      <c r="B1800" s="17" t="str">
        <f t="shared" si="85"/>
        <v>Ethical fund</v>
      </c>
      <c r="C1800" s="20">
        <v>4497982.54</v>
      </c>
      <c r="D1800" s="18">
        <v>8457478352.33</v>
      </c>
      <c r="E1800" s="18">
        <v>84689946.08</v>
      </c>
      <c r="F1800" s="18">
        <v>-0.1028</v>
      </c>
      <c r="G1800" s="17">
        <f>IF(D1800=0,"",C1800/D1800)</f>
        <v>0.000531834945668034</v>
      </c>
      <c r="H1800" s="17">
        <f>IF(MOD(ROW()-2,12)=0,"",(D1800/E1800)/(D1799/E1799)-1)</f>
        <v>-0.000102412875543578</v>
      </c>
      <c r="I1800" s="13" t="str">
        <f ca="1" t="array" ref="I1800">IF(MOD(ROW()-1,12)=0,IFERROR(PRODUCT(1+OFFSET(G1800,-11,0,12,1))-1,""),"")</f>
        <v/>
      </c>
      <c r="J1800" s="30">
        <v>44165</v>
      </c>
      <c r="K1800" s="13" t="str">
        <f t="shared" si="86"/>
        <v>November</v>
      </c>
      <c r="L1800" s="13">
        <f t="shared" si="87"/>
        <v>2020</v>
      </c>
    </row>
    <row r="1801" spans="1:12">
      <c r="A1801" s="25" t="s">
        <v>84</v>
      </c>
      <c r="B1801" s="15" t="str">
        <f t="shared" si="85"/>
        <v>Ethical fund</v>
      </c>
      <c r="C1801" s="19">
        <v>4626902.34</v>
      </c>
      <c r="D1801" s="16">
        <v>8673851842.23</v>
      </c>
      <c r="E1801" s="16">
        <v>86807705.36</v>
      </c>
      <c r="F1801" s="16">
        <v>-0.1028</v>
      </c>
      <c r="G1801" s="15">
        <f>IF(D1801=0,"",C1801/D1801)</f>
        <v>0.000533431101217709</v>
      </c>
      <c r="H1801" s="15">
        <f>IF(MOD(ROW()-2,12)=0,"",(D1801/E1801)/(D1800/E1800)-1)</f>
        <v>0.000563566353362299</v>
      </c>
      <c r="I1801" s="13">
        <f ca="1" t="array" ref="I1801">IF(MOD(ROW()-1,12)=0,IFERROR(PRODUCT(1+OFFSET(G1801,-11,0,12,1))-1,""),"")</f>
        <v>0.00626830905435072</v>
      </c>
      <c r="J1801" s="29">
        <v>44196</v>
      </c>
      <c r="K1801" s="13" t="str">
        <f t="shared" si="86"/>
        <v>December</v>
      </c>
      <c r="L1801" s="13">
        <f t="shared" si="87"/>
        <v>2020</v>
      </c>
    </row>
    <row r="1802" spans="1:12">
      <c r="A1802" s="27" t="s">
        <v>85</v>
      </c>
      <c r="B1802" s="21" t="str">
        <f t="shared" si="85"/>
        <v>Ethical fund</v>
      </c>
      <c r="C1802" s="18">
        <v>559248.22</v>
      </c>
      <c r="D1802" s="18">
        <v>234990447.21</v>
      </c>
      <c r="E1802" s="18">
        <v>1963193</v>
      </c>
      <c r="F1802" s="18">
        <v>0.2049</v>
      </c>
      <c r="G1802" s="18">
        <f>IF(D1802=0,"",C1802/D1802)</f>
        <v>0.00237987640195529</v>
      </c>
      <c r="H1802" s="18" t="str">
        <f>IF(MOD(ROW()-2,12)=0,"",(D1802/E1802)/(D1801/E1801)-1)</f>
        <v/>
      </c>
      <c r="I1802" t="str">
        <f ca="1" t="array" ref="I1802">IF(MOD(ROW()-1,12)=0,IFERROR(PRODUCT(1+OFFSET(G1802,-11,0,12,1))-1,""),"")</f>
        <v/>
      </c>
      <c r="J1802" s="30">
        <v>43466</v>
      </c>
      <c r="K1802" s="13" t="str">
        <f t="shared" si="86"/>
        <v>January</v>
      </c>
      <c r="L1802" s="13">
        <f t="shared" si="87"/>
        <v>2019</v>
      </c>
    </row>
    <row r="1803" spans="1:12">
      <c r="A1803" s="28" t="s">
        <v>85</v>
      </c>
      <c r="B1803" s="22" t="str">
        <f t="shared" si="85"/>
        <v>Ethical fund</v>
      </c>
      <c r="C1803" s="16">
        <v>581848.46</v>
      </c>
      <c r="D1803" s="16">
        <v>249612218.56</v>
      </c>
      <c r="E1803" s="16">
        <v>1963193</v>
      </c>
      <c r="F1803" s="16">
        <v>0.2049</v>
      </c>
      <c r="G1803" s="16">
        <f>IF(D1803=0,"",C1803/D1803)</f>
        <v>0.00233100952892712</v>
      </c>
      <c r="H1803" s="16">
        <f>IF(MOD(ROW()-2,12)=0,"",(D1803/E1803)/(D1802/E1802)-1)</f>
        <v>0.0622228329857732</v>
      </c>
      <c r="I1803" t="str">
        <f ca="1" t="array" ref="I1803">IF(MOD(ROW()-1,12)=0,IFERROR(PRODUCT(1+OFFSET(G1803,-11,0,12,1))-1,""),"")</f>
        <v/>
      </c>
      <c r="J1803" s="29">
        <v>43497</v>
      </c>
      <c r="K1803" s="13" t="str">
        <f t="shared" si="86"/>
        <v>February</v>
      </c>
      <c r="L1803" s="13">
        <f t="shared" si="87"/>
        <v>2019</v>
      </c>
    </row>
    <row r="1804" spans="1:12">
      <c r="A1804" s="27" t="s">
        <v>85</v>
      </c>
      <c r="B1804" s="21" t="str">
        <f t="shared" si="85"/>
        <v>Ethical fund</v>
      </c>
      <c r="C1804" s="18">
        <v>585785.41</v>
      </c>
      <c r="D1804" s="18">
        <v>248743363.38</v>
      </c>
      <c r="E1804" s="18">
        <v>1963193</v>
      </c>
      <c r="F1804" s="18">
        <v>0.2049</v>
      </c>
      <c r="G1804" s="18">
        <f>IF(D1804=0,"",C1804/D1804)</f>
        <v>0.00235497905166261</v>
      </c>
      <c r="H1804" s="18">
        <f>IF(MOD(ROW()-2,12)=0,"",(D1804/E1804)/(D1803/E1803)-1)</f>
        <v>-0.00348081990942739</v>
      </c>
      <c r="I1804" t="str">
        <f ca="1" t="array" ref="I1804">IF(MOD(ROW()-1,12)=0,IFERROR(PRODUCT(1+OFFSET(G1804,-11,0,12,1))-1,""),"")</f>
        <v/>
      </c>
      <c r="J1804" s="30">
        <v>43525</v>
      </c>
      <c r="K1804" s="13" t="str">
        <f t="shared" si="86"/>
        <v>March</v>
      </c>
      <c r="L1804" s="13">
        <f t="shared" si="87"/>
        <v>2019</v>
      </c>
    </row>
    <row r="1805" spans="1:12">
      <c r="A1805" s="28" t="s">
        <v>85</v>
      </c>
      <c r="B1805" s="22" t="str">
        <f t="shared" si="85"/>
        <v>Ethical fund</v>
      </c>
      <c r="C1805" s="16">
        <v>584819.2</v>
      </c>
      <c r="D1805" s="16">
        <v>248860054.17</v>
      </c>
      <c r="E1805" s="16">
        <v>1963057</v>
      </c>
      <c r="F1805" s="16">
        <v>0.2049</v>
      </c>
      <c r="G1805" s="16">
        <f>IF(D1805=0,"",C1805/D1805)</f>
        <v>0.00234999225548871</v>
      </c>
      <c r="H1805" s="16">
        <f>IF(MOD(ROW()-2,12)=0,"",(D1805/E1805)/(D1804/E1804)-1)</f>
        <v>0.00053843342017057</v>
      </c>
      <c r="I1805" t="str">
        <f ca="1" t="array" ref="I1805">IF(MOD(ROW()-1,12)=0,IFERROR(PRODUCT(1+OFFSET(G1805,-11,0,12,1))-1,""),"")</f>
        <v/>
      </c>
      <c r="J1805" s="29">
        <v>43556</v>
      </c>
      <c r="K1805" s="13" t="str">
        <f t="shared" si="86"/>
        <v>April</v>
      </c>
      <c r="L1805" s="13">
        <f t="shared" si="87"/>
        <v>2019</v>
      </c>
    </row>
    <row r="1806" spans="1:12">
      <c r="A1806" s="27" t="s">
        <v>85</v>
      </c>
      <c r="B1806" s="21" t="str">
        <f t="shared" si="85"/>
        <v>Ethical fund</v>
      </c>
      <c r="C1806" s="18">
        <v>587183.35</v>
      </c>
      <c r="D1806" s="18">
        <v>250185806.58</v>
      </c>
      <c r="E1806" s="18">
        <v>1963057</v>
      </c>
      <c r="F1806" s="18">
        <v>0.2049</v>
      </c>
      <c r="G1806" s="18">
        <f>IF(D1806=0,"",C1806/D1806)</f>
        <v>0.00234698905596086</v>
      </c>
      <c r="H1806" s="18">
        <f>IF(MOD(ROW()-2,12)=0,"",(D1806/E1806)/(D1805/E1805)-1)</f>
        <v>0.00532730097814071</v>
      </c>
      <c r="I1806" t="str">
        <f ca="1" t="array" ref="I1806">IF(MOD(ROW()-1,12)=0,IFERROR(PRODUCT(1+OFFSET(G1806,-11,0,12,1))-1,""),"")</f>
        <v/>
      </c>
      <c r="J1806" s="30">
        <v>43586</v>
      </c>
      <c r="K1806" s="13" t="str">
        <f t="shared" si="86"/>
        <v>May</v>
      </c>
      <c r="L1806" s="13">
        <f t="shared" si="87"/>
        <v>2019</v>
      </c>
    </row>
    <row r="1807" spans="1:12">
      <c r="A1807" s="28" t="s">
        <v>85</v>
      </c>
      <c r="B1807" s="22" t="str">
        <f t="shared" si="85"/>
        <v>Ethical fund</v>
      </c>
      <c r="C1807" s="16">
        <v>661362.46</v>
      </c>
      <c r="D1807" s="16">
        <v>247628466.88</v>
      </c>
      <c r="E1807" s="16">
        <v>1963057</v>
      </c>
      <c r="F1807" s="16">
        <v>0.2049</v>
      </c>
      <c r="G1807" s="16">
        <f>IF(D1807=0,"",C1807/D1807)</f>
        <v>0.00267078526282883</v>
      </c>
      <c r="H1807" s="16">
        <f>IF(MOD(ROW()-2,12)=0,"",(D1807/E1807)/(D1806/E1806)-1)</f>
        <v>-0.0102217617176547</v>
      </c>
      <c r="I1807" t="str">
        <f ca="1" t="array" ref="I1807">IF(MOD(ROW()-1,12)=0,IFERROR(PRODUCT(1+OFFSET(G1807,-11,0,12,1))-1,""),"")</f>
        <v/>
      </c>
      <c r="J1807" s="29">
        <v>43617</v>
      </c>
      <c r="K1807" s="13" t="str">
        <f t="shared" si="86"/>
        <v>June</v>
      </c>
      <c r="L1807" s="13">
        <f t="shared" si="87"/>
        <v>2019</v>
      </c>
    </row>
    <row r="1808" spans="1:12">
      <c r="A1808" s="27" t="s">
        <v>85</v>
      </c>
      <c r="B1808" s="21" t="str">
        <f t="shared" si="85"/>
        <v>Ethical fund</v>
      </c>
      <c r="C1808" s="18">
        <v>596285.96</v>
      </c>
      <c r="D1808" s="18">
        <v>248913510.61</v>
      </c>
      <c r="E1808" s="18">
        <v>1962793</v>
      </c>
      <c r="F1808" s="18">
        <v>0.2049</v>
      </c>
      <c r="G1808" s="18">
        <f>IF(D1808=0,"",C1808/D1808)</f>
        <v>0.00239555481957854</v>
      </c>
      <c r="H1808" s="18">
        <f>IF(MOD(ROW()-2,12)=0,"",(D1808/E1808)/(D1807/E1807)-1)</f>
        <v>0.00532460247548006</v>
      </c>
      <c r="I1808" t="str">
        <f ca="1" t="array" ref="I1808">IF(MOD(ROW()-1,12)=0,IFERROR(PRODUCT(1+OFFSET(G1808,-11,0,12,1))-1,""),"")</f>
        <v/>
      </c>
      <c r="J1808" s="30">
        <v>43647</v>
      </c>
      <c r="K1808" s="13" t="str">
        <f t="shared" si="86"/>
        <v>July</v>
      </c>
      <c r="L1808" s="13">
        <f t="shared" si="87"/>
        <v>2019</v>
      </c>
    </row>
    <row r="1809" spans="1:12">
      <c r="A1809" s="28" t="s">
        <v>85</v>
      </c>
      <c r="B1809" s="22" t="str">
        <f t="shared" si="85"/>
        <v>Ethical fund</v>
      </c>
      <c r="C1809" s="16">
        <v>599781.79</v>
      </c>
      <c r="D1809" s="16">
        <v>253506004.48</v>
      </c>
      <c r="E1809" s="16">
        <v>1990445</v>
      </c>
      <c r="F1809" s="16">
        <v>0.2049</v>
      </c>
      <c r="G1809" s="16">
        <f>IF(D1809=0,"",C1809/D1809)</f>
        <v>0.00236594707581105</v>
      </c>
      <c r="H1809" s="16">
        <f>IF(MOD(ROW()-2,12)=0,"",(D1809/E1809)/(D1808/E1808)-1)</f>
        <v>0.00430147183546659</v>
      </c>
      <c r="I1809" t="str">
        <f ca="1" t="array" ref="I1809">IF(MOD(ROW()-1,12)=0,IFERROR(PRODUCT(1+OFFSET(G1809,-11,0,12,1))-1,""),"")</f>
        <v/>
      </c>
      <c r="J1809" s="29">
        <v>43678</v>
      </c>
      <c r="K1809" s="13" t="str">
        <f t="shared" si="86"/>
        <v>August</v>
      </c>
      <c r="L1809" s="13">
        <f t="shared" si="87"/>
        <v>2019</v>
      </c>
    </row>
    <row r="1810" spans="1:12">
      <c r="A1810" s="27" t="s">
        <v>85</v>
      </c>
      <c r="B1810" s="21" t="str">
        <f t="shared" si="85"/>
        <v>Ethical fund</v>
      </c>
      <c r="C1810" s="18">
        <v>659099.11</v>
      </c>
      <c r="D1810" s="18">
        <v>289676078</v>
      </c>
      <c r="E1810" s="18">
        <v>1990445</v>
      </c>
      <c r="F1810" s="18">
        <v>0.2049</v>
      </c>
      <c r="G1810" s="18">
        <f>IF(D1810=0,"",C1810/D1810)</f>
        <v>0.00227529699570152</v>
      </c>
      <c r="H1810" s="18">
        <f>IF(MOD(ROW()-2,12)=0,"",(D1810/E1810)/(D1809/E1809)-1)</f>
        <v>0.142679356231397</v>
      </c>
      <c r="I1810" t="str">
        <f ca="1" t="array" ref="I1810">IF(MOD(ROW()-1,12)=0,IFERROR(PRODUCT(1+OFFSET(G1810,-11,0,12,1))-1,""),"")</f>
        <v/>
      </c>
      <c r="J1810" s="30">
        <v>43709</v>
      </c>
      <c r="K1810" s="13" t="str">
        <f t="shared" si="86"/>
        <v>September</v>
      </c>
      <c r="L1810" s="13">
        <f t="shared" si="87"/>
        <v>2019</v>
      </c>
    </row>
    <row r="1811" spans="1:12">
      <c r="A1811" s="28" t="s">
        <v>85</v>
      </c>
      <c r="B1811" s="22" t="str">
        <f t="shared" si="85"/>
        <v>Ethical fund</v>
      </c>
      <c r="C1811" s="16">
        <v>651963.25</v>
      </c>
      <c r="D1811" s="16">
        <v>254624495.9</v>
      </c>
      <c r="E1811" s="16">
        <v>1990445</v>
      </c>
      <c r="F1811" s="16">
        <v>0.2049</v>
      </c>
      <c r="G1811" s="16">
        <f>IF(D1811=0,"",C1811/D1811)</f>
        <v>0.00256048911435469</v>
      </c>
      <c r="H1811" s="16">
        <f>IF(MOD(ROW()-2,12)=0,"",(D1811/E1811)/(D1810/E1810)-1)</f>
        <v>-0.121002681139587</v>
      </c>
      <c r="I1811" t="str">
        <f ca="1" t="array" ref="I1811">IF(MOD(ROW()-1,12)=0,IFERROR(PRODUCT(1+OFFSET(G1811,-11,0,12,1))-1,""),"")</f>
        <v/>
      </c>
      <c r="J1811" s="29">
        <v>43739</v>
      </c>
      <c r="K1811" s="13" t="str">
        <f t="shared" si="86"/>
        <v>October</v>
      </c>
      <c r="L1811" s="13">
        <f t="shared" si="87"/>
        <v>2019</v>
      </c>
    </row>
    <row r="1812" spans="1:12">
      <c r="A1812" s="27" t="s">
        <v>85</v>
      </c>
      <c r="B1812" s="21" t="str">
        <f t="shared" si="85"/>
        <v>Ethical fund</v>
      </c>
      <c r="C1812" s="18">
        <v>688698.9</v>
      </c>
      <c r="D1812" s="18">
        <v>265095884.06</v>
      </c>
      <c r="E1812" s="18">
        <v>1990445</v>
      </c>
      <c r="F1812" s="18">
        <v>0.2049</v>
      </c>
      <c r="G1812" s="18">
        <f>IF(D1812=0,"",C1812/D1812)</f>
        <v>0.0025979237755503</v>
      </c>
      <c r="H1812" s="18">
        <f>IF(MOD(ROW()-2,12)=0,"",(D1812/E1812)/(D1811/E1811)-1)</f>
        <v>0.0411248262779575</v>
      </c>
      <c r="I1812" t="str">
        <f ca="1" t="array" ref="I1812">IF(MOD(ROW()-1,12)=0,IFERROR(PRODUCT(1+OFFSET(G1812,-11,0,12,1))-1,""),"")</f>
        <v/>
      </c>
      <c r="J1812" s="30">
        <v>43770</v>
      </c>
      <c r="K1812" s="13" t="str">
        <f t="shared" si="86"/>
        <v>November</v>
      </c>
      <c r="L1812" s="13">
        <f t="shared" si="87"/>
        <v>2019</v>
      </c>
    </row>
    <row r="1813" spans="1:12">
      <c r="A1813" s="28" t="s">
        <v>85</v>
      </c>
      <c r="B1813" s="22" t="str">
        <f t="shared" si="85"/>
        <v>Ethical fund</v>
      </c>
      <c r="C1813" s="16">
        <v>606477.5</v>
      </c>
      <c r="D1813" s="16">
        <v>264018996.04</v>
      </c>
      <c r="E1813" s="16">
        <v>1990445</v>
      </c>
      <c r="F1813" s="16">
        <v>0.2049</v>
      </c>
      <c r="G1813" s="16">
        <f>IF(D1813=0,"",C1813/D1813)</f>
        <v>0.00229709797058737</v>
      </c>
      <c r="H1813" s="16">
        <f>IF(MOD(ROW()-2,12)=0,"",(D1813/E1813)/(D1812/E1812)-1)</f>
        <v>-0.00406225854399256</v>
      </c>
      <c r="I1813">
        <f ca="1" t="array" ref="I1813">IF(MOD(ROW()-1,12)=0,IFERROR(PRODUCT(1+OFFSET(G1813,-11,0,12,1))-1,""),"")</f>
        <v>0.0293124410348695</v>
      </c>
      <c r="J1813" s="29">
        <v>43800</v>
      </c>
      <c r="K1813" s="13" t="str">
        <f t="shared" si="86"/>
        <v>December</v>
      </c>
      <c r="L1813" s="13">
        <f t="shared" si="87"/>
        <v>2019</v>
      </c>
    </row>
    <row r="1814" spans="1:12">
      <c r="A1814" s="26" t="s">
        <v>85</v>
      </c>
      <c r="B1814" s="17" t="str">
        <f t="shared" si="85"/>
        <v>Ethical fund</v>
      </c>
      <c r="C1814" s="20">
        <v>605079.49</v>
      </c>
      <c r="D1814" s="18">
        <v>262266144.74</v>
      </c>
      <c r="E1814" s="18">
        <v>1990445</v>
      </c>
      <c r="F1814" s="18">
        <v>-0.1028</v>
      </c>
      <c r="G1814" s="17">
        <f>IF(D1814=0,"",C1814/D1814)</f>
        <v>0.00230712008444647</v>
      </c>
      <c r="H1814" s="17" t="str">
        <f>IF(MOD(ROW()-2,12)=0,"",(D1814/E1814)/(D1813/E1813)-1)</f>
        <v/>
      </c>
      <c r="I1814" s="13" t="str">
        <f ca="1" t="array" ref="I1814">IF(MOD(ROW()-1,12)=0,IFERROR(PRODUCT(1+OFFSET(G1814,-11,0,12,1))-1,""),"")</f>
        <v/>
      </c>
      <c r="J1814" s="30">
        <v>43861</v>
      </c>
      <c r="K1814" s="13" t="str">
        <f t="shared" si="86"/>
        <v>January</v>
      </c>
      <c r="L1814" s="13">
        <f t="shared" si="87"/>
        <v>2020</v>
      </c>
    </row>
    <row r="1815" spans="1:12">
      <c r="A1815" s="25" t="s">
        <v>85</v>
      </c>
      <c r="B1815" s="15" t="str">
        <f t="shared" si="85"/>
        <v>Ethical fund</v>
      </c>
      <c r="C1815" s="19">
        <v>571732.95</v>
      </c>
      <c r="D1815" s="16">
        <v>239167975.86</v>
      </c>
      <c r="E1815" s="16">
        <v>1990445</v>
      </c>
      <c r="F1815" s="16">
        <v>-0.1028</v>
      </c>
      <c r="G1815" s="15">
        <f>IF(D1815=0,"",C1815/D1815)</f>
        <v>0.00239050795970557</v>
      </c>
      <c r="H1815" s="15">
        <f>IF(MOD(ROW()-2,12)=0,"",(D1815/E1815)/(D1814/E1814)-1)</f>
        <v>-0.0880714851812023</v>
      </c>
      <c r="I1815" s="13" t="str">
        <f ca="1" t="array" ref="I1815">IF(MOD(ROW()-1,12)=0,IFERROR(PRODUCT(1+OFFSET(G1815,-11,0,12,1))-1,""),"")</f>
        <v/>
      </c>
      <c r="J1815" s="29">
        <v>43889</v>
      </c>
      <c r="K1815" s="13" t="str">
        <f t="shared" si="86"/>
        <v>February</v>
      </c>
      <c r="L1815" s="13">
        <f t="shared" si="87"/>
        <v>2020</v>
      </c>
    </row>
    <row r="1816" spans="1:12">
      <c r="A1816" s="26" t="s">
        <v>85</v>
      </c>
      <c r="B1816" s="17" t="str">
        <f t="shared" si="85"/>
        <v>Ethical fund</v>
      </c>
      <c r="C1816" s="20">
        <v>542479.44</v>
      </c>
      <c r="D1816" s="18">
        <v>213391556.61</v>
      </c>
      <c r="E1816" s="18">
        <v>1963257</v>
      </c>
      <c r="F1816" s="18">
        <v>-0.1028</v>
      </c>
      <c r="G1816" s="17">
        <f>IF(D1816=0,"",C1816/D1816)</f>
        <v>0.00254217855953621</v>
      </c>
      <c r="H1816" s="17">
        <f>IF(MOD(ROW()-2,12)=0,"",(D1816/E1816)/(D1815/E1815)-1)</f>
        <v>-0.0954194811540848</v>
      </c>
      <c r="I1816" s="13" t="str">
        <f ca="1" t="array" ref="I1816">IF(MOD(ROW()-1,12)=0,IFERROR(PRODUCT(1+OFFSET(G1816,-11,0,12,1))-1,""),"")</f>
        <v/>
      </c>
      <c r="J1816" s="30">
        <v>43921</v>
      </c>
      <c r="K1816" s="13" t="str">
        <f t="shared" si="86"/>
        <v>March</v>
      </c>
      <c r="L1816" s="13">
        <f t="shared" si="87"/>
        <v>2020</v>
      </c>
    </row>
    <row r="1817" spans="1:12">
      <c r="A1817" s="25" t="s">
        <v>85</v>
      </c>
      <c r="B1817" s="15" t="str">
        <f t="shared" si="85"/>
        <v>Ethical fund</v>
      </c>
      <c r="C1817" s="19">
        <v>557808.42</v>
      </c>
      <c r="D1817" s="16">
        <v>216588180.99</v>
      </c>
      <c r="E1817" s="16">
        <v>1963057</v>
      </c>
      <c r="F1817" s="16">
        <v>-0.1028</v>
      </c>
      <c r="G1817" s="15">
        <f>IF(D1817=0,"",C1817/D1817)</f>
        <v>0.00257543332905019</v>
      </c>
      <c r="H1817" s="15">
        <f>IF(MOD(ROW()-2,12)=0,"",(D1817/E1817)/(D1816/E1816)-1)</f>
        <v>0.0150834965031934</v>
      </c>
      <c r="I1817" s="13" t="str">
        <f ca="1" t="array" ref="I1817">IF(MOD(ROW()-1,12)=0,IFERROR(PRODUCT(1+OFFSET(G1817,-11,0,12,1))-1,""),"")</f>
        <v/>
      </c>
      <c r="J1817" s="29">
        <v>43951</v>
      </c>
      <c r="K1817" s="13" t="str">
        <f t="shared" si="86"/>
        <v>April</v>
      </c>
      <c r="L1817" s="13">
        <f t="shared" si="87"/>
        <v>2020</v>
      </c>
    </row>
    <row r="1818" spans="1:12">
      <c r="A1818" s="26" t="s">
        <v>85</v>
      </c>
      <c r="B1818" s="17" t="str">
        <f t="shared" si="85"/>
        <v>Ethical fund</v>
      </c>
      <c r="C1818" s="20">
        <v>596084.26</v>
      </c>
      <c r="D1818" s="18">
        <v>232909958.16</v>
      </c>
      <c r="E1818" s="18">
        <v>1990045</v>
      </c>
      <c r="F1818" s="18">
        <v>-0.1028</v>
      </c>
      <c r="G1818" s="17">
        <f>IF(D1818=0,"",C1818/D1818)</f>
        <v>0.00255929057181193</v>
      </c>
      <c r="H1818" s="17">
        <f>IF(MOD(ROW()-2,12)=0,"",(D1818/E1818)/(D1817/E1817)-1)</f>
        <v>0.0607750993538321</v>
      </c>
      <c r="I1818" s="13" t="str">
        <f ca="1" t="array" ref="I1818">IF(MOD(ROW()-1,12)=0,IFERROR(PRODUCT(1+OFFSET(G1818,-11,0,12,1))-1,""),"")</f>
        <v/>
      </c>
      <c r="J1818" s="30">
        <v>43982</v>
      </c>
      <c r="K1818" s="13" t="str">
        <f t="shared" si="86"/>
        <v>May</v>
      </c>
      <c r="L1818" s="13">
        <f t="shared" si="87"/>
        <v>2020</v>
      </c>
    </row>
    <row r="1819" spans="1:12">
      <c r="A1819" s="25" t="s">
        <v>85</v>
      </c>
      <c r="B1819" s="15" t="str">
        <f t="shared" si="85"/>
        <v>Ethical fund</v>
      </c>
      <c r="C1819" s="19">
        <v>571652.32</v>
      </c>
      <c r="D1819" s="16">
        <v>231647060.1</v>
      </c>
      <c r="E1819" s="16">
        <v>1990045</v>
      </c>
      <c r="F1819" s="16">
        <v>-0.1028</v>
      </c>
      <c r="G1819" s="15">
        <f>IF(D1819=0,"",C1819/D1819)</f>
        <v>0.00246777282540613</v>
      </c>
      <c r="H1819" s="15">
        <f>IF(MOD(ROW()-2,12)=0,"",(D1819/E1819)/(D1818/E1818)-1)</f>
        <v>-0.00542225875603164</v>
      </c>
      <c r="I1819" s="13" t="str">
        <f ca="1" t="array" ref="I1819">IF(MOD(ROW()-1,12)=0,IFERROR(PRODUCT(1+OFFSET(G1819,-11,0,12,1))-1,""),"")</f>
        <v/>
      </c>
      <c r="J1819" s="29">
        <v>44012</v>
      </c>
      <c r="K1819" s="13" t="str">
        <f t="shared" si="86"/>
        <v>June</v>
      </c>
      <c r="L1819" s="13">
        <f t="shared" si="87"/>
        <v>2020</v>
      </c>
    </row>
    <row r="1820" spans="1:12">
      <c r="A1820" s="26" t="s">
        <v>85</v>
      </c>
      <c r="B1820" s="17" t="str">
        <f t="shared" si="85"/>
        <v>Ethical fund</v>
      </c>
      <c r="C1820" s="20">
        <v>553226.42</v>
      </c>
      <c r="D1820" s="18">
        <v>227167320.33</v>
      </c>
      <c r="E1820" s="18">
        <v>1990045</v>
      </c>
      <c r="F1820" s="18">
        <v>-0.1028</v>
      </c>
      <c r="G1820" s="17">
        <f>IF(D1820=0,"",C1820/D1820)</f>
        <v>0.00243532572905444</v>
      </c>
      <c r="H1820" s="17">
        <f>IF(MOD(ROW()-2,12)=0,"",(D1820/E1820)/(D1819/E1819)-1)</f>
        <v>-0.0193386428822628</v>
      </c>
      <c r="I1820" s="13" t="str">
        <f ca="1" t="array" ref="I1820">IF(MOD(ROW()-1,12)=0,IFERROR(PRODUCT(1+OFFSET(G1820,-11,0,12,1))-1,""),"")</f>
        <v/>
      </c>
      <c r="J1820" s="30">
        <v>44043</v>
      </c>
      <c r="K1820" s="13" t="str">
        <f t="shared" si="86"/>
        <v>July</v>
      </c>
      <c r="L1820" s="13">
        <f t="shared" si="87"/>
        <v>2020</v>
      </c>
    </row>
    <row r="1821" spans="1:12">
      <c r="A1821" s="25" t="s">
        <v>85</v>
      </c>
      <c r="B1821" s="15" t="str">
        <f t="shared" si="85"/>
        <v>Ethical fund</v>
      </c>
      <c r="C1821" s="19">
        <v>554622.06</v>
      </c>
      <c r="D1821" s="16">
        <v>227539720.57</v>
      </c>
      <c r="E1821" s="16">
        <v>1990045</v>
      </c>
      <c r="F1821" s="16">
        <v>-0.1028</v>
      </c>
      <c r="G1821" s="15">
        <f>IF(D1821=0,"",C1821/D1821)</f>
        <v>0.0024374735919102</v>
      </c>
      <c r="H1821" s="15">
        <f>IF(MOD(ROW()-2,12)=0,"",(D1821/E1821)/(D1820/E1820)-1)</f>
        <v>0.0016393213577508</v>
      </c>
      <c r="I1821" s="13" t="str">
        <f ca="1" t="array" ref="I1821">IF(MOD(ROW()-1,12)=0,IFERROR(PRODUCT(1+OFFSET(G1821,-11,0,12,1))-1,""),"")</f>
        <v/>
      </c>
      <c r="J1821" s="29">
        <v>44074</v>
      </c>
      <c r="K1821" s="13" t="str">
        <f t="shared" si="86"/>
        <v>August</v>
      </c>
      <c r="L1821" s="13">
        <f t="shared" si="87"/>
        <v>2020</v>
      </c>
    </row>
    <row r="1822" spans="1:12">
      <c r="A1822" s="26" t="s">
        <v>85</v>
      </c>
      <c r="B1822" s="17" t="str">
        <f t="shared" si="85"/>
        <v>Ethical fund</v>
      </c>
      <c r="C1822" s="20">
        <v>577999.85</v>
      </c>
      <c r="D1822" s="18">
        <v>240323094.06</v>
      </c>
      <c r="E1822" s="18">
        <v>1990045</v>
      </c>
      <c r="F1822" s="18">
        <v>-0.1028</v>
      </c>
      <c r="G1822" s="17">
        <f>IF(D1822=0,"",C1822/D1822)</f>
        <v>0.00240509490883841</v>
      </c>
      <c r="H1822" s="17">
        <f>IF(MOD(ROW()-2,12)=0,"",(D1822/E1822)/(D1821/E1821)-1)</f>
        <v>0.056180843757639</v>
      </c>
      <c r="I1822" s="13" t="str">
        <f ca="1" t="array" ref="I1822">IF(MOD(ROW()-1,12)=0,IFERROR(PRODUCT(1+OFFSET(G1822,-11,0,12,1))-1,""),"")</f>
        <v/>
      </c>
      <c r="J1822" s="30">
        <v>44104</v>
      </c>
      <c r="K1822" s="13" t="str">
        <f t="shared" si="86"/>
        <v>September</v>
      </c>
      <c r="L1822" s="13">
        <f t="shared" si="87"/>
        <v>2020</v>
      </c>
    </row>
    <row r="1823" spans="1:12">
      <c r="A1823" s="25" t="s">
        <v>85</v>
      </c>
      <c r="B1823" s="15" t="str">
        <f t="shared" si="85"/>
        <v>Ethical fund</v>
      </c>
      <c r="C1823" s="19">
        <v>628514.84</v>
      </c>
      <c r="D1823" s="16">
        <v>262407121.75</v>
      </c>
      <c r="E1823" s="16">
        <v>1990045</v>
      </c>
      <c r="F1823" s="16">
        <v>-0.1028</v>
      </c>
      <c r="G1823" s="15">
        <f>IF(D1823=0,"",C1823/D1823)</f>
        <v>0.00239518971820741</v>
      </c>
      <c r="H1823" s="15">
        <f>IF(MOD(ROW()-2,12)=0,"",(D1823/E1823)/(D1822/E1822)-1)</f>
        <v>0.0918930732661358</v>
      </c>
      <c r="I1823" s="13" t="str">
        <f ca="1" t="array" ref="I1823">IF(MOD(ROW()-1,12)=0,IFERROR(PRODUCT(1+OFFSET(G1823,-11,0,12,1))-1,""),"")</f>
        <v/>
      </c>
      <c r="J1823" s="29">
        <v>44135</v>
      </c>
      <c r="K1823" s="13" t="str">
        <f t="shared" si="86"/>
        <v>October</v>
      </c>
      <c r="L1823" s="13">
        <f t="shared" si="87"/>
        <v>2020</v>
      </c>
    </row>
    <row r="1824" spans="1:12">
      <c r="A1824" s="26" t="s">
        <v>85</v>
      </c>
      <c r="B1824" s="17" t="str">
        <f t="shared" si="85"/>
        <v>Ethical fund</v>
      </c>
      <c r="C1824" s="20">
        <v>644199.25</v>
      </c>
      <c r="D1824" s="18">
        <v>267218614.11</v>
      </c>
      <c r="E1824" s="18">
        <v>1989267</v>
      </c>
      <c r="F1824" s="18">
        <v>-0.1028</v>
      </c>
      <c r="G1824" s="17">
        <f>IF(D1824=0,"",C1824/D1824)</f>
        <v>0.00241075739482286</v>
      </c>
      <c r="H1824" s="17">
        <f>IF(MOD(ROW()-2,12)=0,"",(D1824/E1824)/(D1823/E1823)-1)</f>
        <v>0.0187342523901424</v>
      </c>
      <c r="I1824" s="13" t="str">
        <f ca="1" t="array" ref="I1824">IF(MOD(ROW()-1,12)=0,IFERROR(PRODUCT(1+OFFSET(G1824,-11,0,12,1))-1,""),"")</f>
        <v/>
      </c>
      <c r="J1824" s="30">
        <v>44165</v>
      </c>
      <c r="K1824" s="13" t="str">
        <f t="shared" si="86"/>
        <v>November</v>
      </c>
      <c r="L1824" s="13">
        <f t="shared" si="87"/>
        <v>2020</v>
      </c>
    </row>
    <row r="1825" spans="1:12">
      <c r="A1825" s="25" t="s">
        <v>85</v>
      </c>
      <c r="B1825" s="15" t="str">
        <f t="shared" si="85"/>
        <v>Ethical fund</v>
      </c>
      <c r="C1825" s="19">
        <v>620371.87</v>
      </c>
      <c r="D1825" s="16">
        <v>259155426.85</v>
      </c>
      <c r="E1825" s="16">
        <v>1989267</v>
      </c>
      <c r="F1825" s="16">
        <v>-0.1028</v>
      </c>
      <c r="G1825" s="15">
        <f>IF(D1825=0,"",C1825/D1825)</f>
        <v>0.00239382164417909</v>
      </c>
      <c r="H1825" s="15">
        <f>IF(MOD(ROW()-2,12)=0,"",(D1825/E1825)/(D1824/E1824)-1)</f>
        <v>-0.0301744969633021</v>
      </c>
      <c r="I1825" s="13">
        <f ca="1" t="array" ref="I1825">IF(MOD(ROW()-1,12)=0,IFERROR(PRODUCT(1+OFFSET(G1825,-11,0,12,1))-1,""),"")</f>
        <v>0.0297171681889798</v>
      </c>
      <c r="J1825" s="29">
        <v>44196</v>
      </c>
      <c r="K1825" s="13" t="str">
        <f t="shared" si="86"/>
        <v>December</v>
      </c>
      <c r="L1825" s="13">
        <f t="shared" si="87"/>
        <v>2020</v>
      </c>
    </row>
    <row r="1826" spans="1:12">
      <c r="A1826" s="25" t="s">
        <v>86</v>
      </c>
      <c r="B1826" s="15" t="str">
        <f t="shared" si="85"/>
        <v>Cash/Money Market Fund</v>
      </c>
      <c r="C1826" s="19">
        <v>790589.44</v>
      </c>
      <c r="D1826" s="16">
        <v>675016778.24</v>
      </c>
      <c r="E1826" s="16">
        <v>671957743</v>
      </c>
      <c r="F1826" s="16">
        <v>-0.1028</v>
      </c>
      <c r="G1826" s="15">
        <f>IF(D1826=0,"",C1826/D1826)</f>
        <v>0.00117121450234369</v>
      </c>
      <c r="H1826" s="15" t="str">
        <f>IF(MOD(ROW()-2,12)=0,"",(D1826/E1826)/(D1825/E1825)-1)</f>
        <v/>
      </c>
      <c r="I1826" s="13" t="str">
        <f ca="1" t="array" ref="I1826">IF(MOD(ROW()-1,12)=0,IFERROR(PRODUCT(1+OFFSET(G1826,-11,0,12,1))-1,""),"")</f>
        <v/>
      </c>
      <c r="J1826" s="29">
        <v>44196</v>
      </c>
      <c r="K1826" s="13" t="str">
        <f t="shared" si="86"/>
        <v>December</v>
      </c>
      <c r="L1826" s="13">
        <f t="shared" si="87"/>
        <v>2020</v>
      </c>
    </row>
    <row r="1827" spans="1:12">
      <c r="A1827" s="26" t="s">
        <v>86</v>
      </c>
      <c r="B1827" s="17" t="str">
        <f t="shared" si="85"/>
        <v>Cash/Money Market Fund</v>
      </c>
      <c r="C1827" s="20">
        <v>1711296.84</v>
      </c>
      <c r="D1827" s="18">
        <v>708512112.94</v>
      </c>
      <c r="E1827" s="18">
        <v>700511412</v>
      </c>
      <c r="F1827" s="18">
        <v>-0.1028</v>
      </c>
      <c r="G1827" s="17">
        <f>IF(D1827=0,"",C1827/D1827)</f>
        <v>0.00241533886117896</v>
      </c>
      <c r="H1827" s="17">
        <f>IF(MOD(ROW()-2,12)=0,"",(D1827/E1827)/(D1826/E1826)-1)</f>
        <v>0.0068376785127866</v>
      </c>
      <c r="I1827" s="13" t="str">
        <f ca="1" t="array" ref="I1827">IF(MOD(ROW()-1,12)=0,IFERROR(PRODUCT(1+OFFSET(G1827,-11,0,12,1))-1,""),"")</f>
        <v/>
      </c>
      <c r="J1827" s="30">
        <v>44165</v>
      </c>
      <c r="K1827" s="13" t="str">
        <f t="shared" si="86"/>
        <v>November</v>
      </c>
      <c r="L1827" s="13">
        <f t="shared" si="87"/>
        <v>2020</v>
      </c>
    </row>
    <row r="1828" spans="1:12">
      <c r="A1828" s="25" t="s">
        <v>86</v>
      </c>
      <c r="B1828" s="15" t="str">
        <f t="shared" si="85"/>
        <v>Cash/Money Market Fund</v>
      </c>
      <c r="C1828" s="19">
        <v>1711296.84</v>
      </c>
      <c r="D1828" s="16">
        <v>708512112.94</v>
      </c>
      <c r="E1828" s="16">
        <v>700511412</v>
      </c>
      <c r="F1828" s="16">
        <v>-0.1028</v>
      </c>
      <c r="G1828" s="15">
        <f>IF(D1828=0,"",C1828/D1828)</f>
        <v>0.00241533886117896</v>
      </c>
      <c r="H1828" s="15">
        <f>IF(MOD(ROW()-2,12)=0,"",(D1828/E1828)/(D1827/E1827)-1)</f>
        <v>0</v>
      </c>
      <c r="I1828" s="13" t="str">
        <f ca="1" t="array" ref="I1828">IF(MOD(ROW()-1,12)=0,IFERROR(PRODUCT(1+OFFSET(G1828,-11,0,12,1))-1,""),"")</f>
        <v/>
      </c>
      <c r="J1828" s="29">
        <v>44135</v>
      </c>
      <c r="K1828" s="13" t="str">
        <f t="shared" si="86"/>
        <v>October</v>
      </c>
      <c r="L1828" s="13">
        <f t="shared" si="87"/>
        <v>2020</v>
      </c>
    </row>
    <row r="1829" spans="1:12">
      <c r="A1829" s="26" t="s">
        <v>86</v>
      </c>
      <c r="B1829" s="17" t="str">
        <f t="shared" si="85"/>
        <v>Cash/Money Market Fund</v>
      </c>
      <c r="C1829" s="20">
        <v>1692517.43</v>
      </c>
      <c r="D1829" s="18">
        <v>716941038.16</v>
      </c>
      <c r="E1829" s="18">
        <v>707811755</v>
      </c>
      <c r="F1829" s="18">
        <v>-0.1028</v>
      </c>
      <c r="G1829" s="17">
        <f>IF(D1829=0,"",C1829/D1829)</f>
        <v>0.00236074842966693</v>
      </c>
      <c r="H1829" s="17">
        <f>IF(MOD(ROW()-2,12)=0,"",(D1829/E1829)/(D1828/E1828)-1)</f>
        <v>0.00145999359577265</v>
      </c>
      <c r="I1829" s="13" t="str">
        <f ca="1" t="array" ref="I1829">IF(MOD(ROW()-1,12)=0,IFERROR(PRODUCT(1+OFFSET(G1829,-11,0,12,1))-1,""),"")</f>
        <v/>
      </c>
      <c r="J1829" s="30">
        <v>44104</v>
      </c>
      <c r="K1829" s="13" t="str">
        <f t="shared" si="86"/>
        <v>September</v>
      </c>
      <c r="L1829" s="13">
        <f t="shared" si="87"/>
        <v>2020</v>
      </c>
    </row>
    <row r="1830" spans="1:12">
      <c r="A1830" s="25" t="s">
        <v>86</v>
      </c>
      <c r="B1830" s="15" t="str">
        <f t="shared" si="85"/>
        <v>Cash/Money Market Fund</v>
      </c>
      <c r="C1830" s="19">
        <v>1785744.26</v>
      </c>
      <c r="D1830" s="16">
        <v>716305579.24</v>
      </c>
      <c r="E1830" s="16">
        <v>711199136</v>
      </c>
      <c r="F1830" s="16">
        <v>-0.1028</v>
      </c>
      <c r="G1830" s="15">
        <f>IF(D1830=0,"",C1830/D1830)</f>
        <v>0.00249299225324292</v>
      </c>
      <c r="H1830" s="15">
        <f>IF(MOD(ROW()-2,12)=0,"",(D1830/E1830)/(D1829/E1829)-1)</f>
        <v>-0.00564504088823747</v>
      </c>
      <c r="I1830" s="13" t="str">
        <f ca="1" t="array" ref="I1830">IF(MOD(ROW()-1,12)=0,IFERROR(PRODUCT(1+OFFSET(G1830,-11,0,12,1))-1,""),"")</f>
        <v/>
      </c>
      <c r="J1830" s="29">
        <v>44074</v>
      </c>
      <c r="K1830" s="13" t="str">
        <f t="shared" si="86"/>
        <v>August</v>
      </c>
      <c r="L1830" s="13">
        <f t="shared" si="87"/>
        <v>2020</v>
      </c>
    </row>
    <row r="1831" spans="1:12">
      <c r="A1831" s="26" t="s">
        <v>86</v>
      </c>
      <c r="B1831" s="17" t="str">
        <f t="shared" si="85"/>
        <v>Cash/Money Market Fund</v>
      </c>
      <c r="C1831" s="20">
        <v>1725587.73</v>
      </c>
      <c r="D1831" s="18">
        <v>729216688.9</v>
      </c>
      <c r="E1831" s="18">
        <v>724864962</v>
      </c>
      <c r="F1831" s="18">
        <v>-0.1028</v>
      </c>
      <c r="G1831" s="17">
        <f>IF(D1831=0,"",C1831/D1831)</f>
        <v>0.00236635797872782</v>
      </c>
      <c r="H1831" s="17">
        <f>IF(MOD(ROW()-2,12)=0,"",(D1831/E1831)/(D1830/E1830)-1)</f>
        <v>-0.0011681594455486</v>
      </c>
      <c r="I1831" s="13" t="str">
        <f ca="1" t="array" ref="I1831">IF(MOD(ROW()-1,12)=0,IFERROR(PRODUCT(1+OFFSET(G1831,-11,0,12,1))-1,""),"")</f>
        <v/>
      </c>
      <c r="J1831" s="30">
        <v>44043</v>
      </c>
      <c r="K1831" s="13" t="str">
        <f t="shared" si="86"/>
        <v>July</v>
      </c>
      <c r="L1831" s="13">
        <f t="shared" si="87"/>
        <v>2020</v>
      </c>
    </row>
    <row r="1832" spans="1:12">
      <c r="A1832" s="25" t="s">
        <v>86</v>
      </c>
      <c r="B1832" s="15" t="str">
        <f t="shared" si="85"/>
        <v>Cash/Money Market Fund</v>
      </c>
      <c r="C1832" s="19">
        <v>1665830</v>
      </c>
      <c r="D1832" s="16">
        <v>672749094.51</v>
      </c>
      <c r="E1832" s="16">
        <v>663763163</v>
      </c>
      <c r="F1832" s="16">
        <v>-0.1028</v>
      </c>
      <c r="G1832" s="15">
        <f>IF(D1832=0,"",C1832/D1832)</f>
        <v>0.00247615346284979</v>
      </c>
      <c r="H1832" s="15">
        <f>IF(MOD(ROW()-2,12)=0,"",(D1832/E1832)/(D1831/E1831)-1)</f>
        <v>0.00748939537095139</v>
      </c>
      <c r="I1832" s="13" t="str">
        <f ca="1" t="array" ref="I1832">IF(MOD(ROW()-1,12)=0,IFERROR(PRODUCT(1+OFFSET(G1832,-11,0,12,1))-1,""),"")</f>
        <v/>
      </c>
      <c r="J1832" s="29">
        <v>44012</v>
      </c>
      <c r="K1832" s="13" t="str">
        <f t="shared" si="86"/>
        <v>June</v>
      </c>
      <c r="L1832" s="13">
        <f t="shared" si="87"/>
        <v>2020</v>
      </c>
    </row>
    <row r="1833" spans="1:12">
      <c r="A1833" s="26" t="s">
        <v>86</v>
      </c>
      <c r="B1833" s="17" t="str">
        <f t="shared" si="85"/>
        <v>Cash/Money Market Fund</v>
      </c>
      <c r="C1833" s="20">
        <v>1749291.57</v>
      </c>
      <c r="D1833" s="18">
        <v>702240004.68</v>
      </c>
      <c r="E1833" s="18">
        <v>695459499</v>
      </c>
      <c r="F1833" s="18">
        <v>-0.1028</v>
      </c>
      <c r="G1833" s="17">
        <f>IF(D1833=0,"",C1833/D1833)</f>
        <v>0.00249101668708994</v>
      </c>
      <c r="H1833" s="17">
        <f>IF(MOD(ROW()-2,12)=0,"",(D1833/E1833)/(D1832/E1832)-1)</f>
        <v>-0.00373758195683127</v>
      </c>
      <c r="I1833" s="13" t="str">
        <f ca="1" t="array" ref="I1833">IF(MOD(ROW()-1,12)=0,IFERROR(PRODUCT(1+OFFSET(G1833,-11,0,12,1))-1,""),"")</f>
        <v/>
      </c>
      <c r="J1833" s="30">
        <v>43982</v>
      </c>
      <c r="K1833" s="13" t="str">
        <f t="shared" si="86"/>
        <v>May</v>
      </c>
      <c r="L1833" s="13">
        <f t="shared" si="87"/>
        <v>2020</v>
      </c>
    </row>
    <row r="1834" spans="1:12">
      <c r="A1834" s="25" t="s">
        <v>86</v>
      </c>
      <c r="B1834" s="15" t="str">
        <f t="shared" si="85"/>
        <v>Cash/Money Market Fund</v>
      </c>
      <c r="C1834" s="19">
        <v>1714107.26</v>
      </c>
      <c r="D1834" s="16">
        <v>732370034.46</v>
      </c>
      <c r="E1834" s="16">
        <v>728293412</v>
      </c>
      <c r="F1834" s="16">
        <v>-0.1028</v>
      </c>
      <c r="G1834" s="15">
        <f>IF(D1834=0,"",C1834/D1834)</f>
        <v>0.00234049343821647</v>
      </c>
      <c r="H1834" s="15">
        <f>IF(MOD(ROW()-2,12)=0,"",(D1834/E1834)/(D1833/E1833)-1)</f>
        <v>-0.00411208565827192</v>
      </c>
      <c r="I1834" s="13" t="str">
        <f ca="1" t="array" ref="I1834">IF(MOD(ROW()-1,12)=0,IFERROR(PRODUCT(1+OFFSET(G1834,-11,0,12,1))-1,""),"")</f>
        <v/>
      </c>
      <c r="J1834" s="29">
        <v>43951</v>
      </c>
      <c r="K1834" s="13" t="str">
        <f t="shared" si="86"/>
        <v>April</v>
      </c>
      <c r="L1834" s="13">
        <f t="shared" si="87"/>
        <v>2020</v>
      </c>
    </row>
    <row r="1835" spans="1:12">
      <c r="A1835" s="26" t="s">
        <v>86</v>
      </c>
      <c r="B1835" s="17" t="str">
        <f t="shared" si="85"/>
        <v>Cash/Money Market Fund</v>
      </c>
      <c r="C1835" s="20">
        <v>1819007.46</v>
      </c>
      <c r="D1835" s="18">
        <v>730154574.98</v>
      </c>
      <c r="E1835" s="18">
        <v>716347113</v>
      </c>
      <c r="F1835" s="18">
        <v>-0.1028</v>
      </c>
      <c r="G1835" s="17">
        <f>IF(D1835=0,"",C1835/D1835)</f>
        <v>0.00249126352464452</v>
      </c>
      <c r="H1835" s="17">
        <f>IF(MOD(ROW()-2,12)=0,"",(D1835/E1835)/(D1834/E1834)-1)</f>
        <v>0.0136011876777051</v>
      </c>
      <c r="I1835" s="13" t="str">
        <f ca="1" t="array" ref="I1835">IF(MOD(ROW()-1,12)=0,IFERROR(PRODUCT(1+OFFSET(G1835,-11,0,12,1))-1,""),"")</f>
        <v/>
      </c>
      <c r="J1835" s="30">
        <v>43921</v>
      </c>
      <c r="K1835" s="13" t="str">
        <f t="shared" si="86"/>
        <v>March</v>
      </c>
      <c r="L1835" s="13">
        <f t="shared" si="87"/>
        <v>2020</v>
      </c>
    </row>
    <row r="1836" spans="1:12">
      <c r="A1836" s="25" t="s">
        <v>86</v>
      </c>
      <c r="B1836" s="15" t="str">
        <f t="shared" si="85"/>
        <v>Cash/Money Market Fund</v>
      </c>
      <c r="C1836" s="19">
        <v>1776880.09</v>
      </c>
      <c r="D1836" s="16">
        <v>828710332.69</v>
      </c>
      <c r="E1836" s="16">
        <v>819501637</v>
      </c>
      <c r="F1836" s="16">
        <v>-0.1028</v>
      </c>
      <c r="G1836" s="15">
        <f>IF(D1836=0,"",C1836/D1836)</f>
        <v>0.00214415100175261</v>
      </c>
      <c r="H1836" s="15">
        <f>IF(MOD(ROW()-2,12)=0,"",(D1836/E1836)/(D1835/E1835)-1)</f>
        <v>-0.00788587555184239</v>
      </c>
      <c r="I1836" s="13" t="str">
        <f ca="1" t="array" ref="I1836">IF(MOD(ROW()-1,12)=0,IFERROR(PRODUCT(1+OFFSET(G1836,-11,0,12,1))-1,""),"")</f>
        <v/>
      </c>
      <c r="J1836" s="29">
        <v>43889</v>
      </c>
      <c r="K1836" s="13" t="str">
        <f t="shared" si="86"/>
        <v>February</v>
      </c>
      <c r="L1836" s="13">
        <f t="shared" si="87"/>
        <v>2020</v>
      </c>
    </row>
    <row r="1837" spans="1:12">
      <c r="A1837" s="26" t="s">
        <v>86</v>
      </c>
      <c r="B1837" s="17" t="str">
        <f t="shared" si="85"/>
        <v>Cash/Money Market Fund</v>
      </c>
      <c r="C1837" s="20">
        <v>1933100.9</v>
      </c>
      <c r="D1837" s="18">
        <v>922291947.31</v>
      </c>
      <c r="E1837" s="18">
        <v>918087447</v>
      </c>
      <c r="F1837" s="18">
        <v>-0.1028</v>
      </c>
      <c r="G1837" s="17">
        <f>IF(D1837=0,"",C1837/D1837)</f>
        <v>0.00209597503874795</v>
      </c>
      <c r="H1837" s="17">
        <f>IF(MOD(ROW()-2,12)=0,"",(D1837/E1837)/(D1836/E1836)-1)</f>
        <v>-0.00658333997251337</v>
      </c>
      <c r="I1837" s="13">
        <f ca="1" t="array" ref="I1837">IF(MOD(ROW()-1,12)=0,IFERROR(PRODUCT(1+OFFSET(G1837,-11,0,12,1))-1,""),"")</f>
        <v>0.0276034818332467</v>
      </c>
      <c r="J1837" s="30">
        <v>43861</v>
      </c>
      <c r="K1837" s="13" t="str">
        <f t="shared" si="86"/>
        <v>January</v>
      </c>
      <c r="L1837" s="13">
        <f t="shared" si="87"/>
        <v>2020</v>
      </c>
    </row>
    <row r="1838" spans="1:12">
      <c r="A1838" s="27" t="s">
        <v>87</v>
      </c>
      <c r="B1838" s="21" t="str">
        <f t="shared" si="85"/>
        <v>Equity fund</v>
      </c>
      <c r="C1838" s="18">
        <v>608640.05</v>
      </c>
      <c r="D1838" s="18">
        <v>267880439.53</v>
      </c>
      <c r="E1838" s="18">
        <v>1809226</v>
      </c>
      <c r="F1838" s="18">
        <v>0.2049</v>
      </c>
      <c r="G1838" s="18">
        <f>IF(D1838=0,"",C1838/D1838)</f>
        <v>0.00227205857608666</v>
      </c>
      <c r="H1838" s="18" t="str">
        <f>IF(MOD(ROW()-2,12)=0,"",(D1838/E1838)/(D1837/E1837)-1)</f>
        <v/>
      </c>
      <c r="I1838" t="str">
        <f ca="1" t="array" ref="I1838">IF(MOD(ROW()-1,12)=0,IFERROR(PRODUCT(1+OFFSET(G1838,-11,0,12,1))-1,""),"")</f>
        <v/>
      </c>
      <c r="J1838" s="30">
        <v>43466</v>
      </c>
      <c r="K1838" s="13" t="str">
        <f t="shared" si="86"/>
        <v>January</v>
      </c>
      <c r="L1838" s="13">
        <f t="shared" si="87"/>
        <v>2019</v>
      </c>
    </row>
    <row r="1839" spans="1:12">
      <c r="A1839" s="28" t="s">
        <v>87</v>
      </c>
      <c r="B1839" s="22" t="str">
        <f t="shared" si="85"/>
        <v>Equity fund</v>
      </c>
      <c r="C1839" s="16">
        <v>502997.04</v>
      </c>
      <c r="D1839" s="16">
        <v>274683064.5</v>
      </c>
      <c r="E1839" s="16">
        <v>1808878</v>
      </c>
      <c r="F1839" s="16">
        <v>0.2049</v>
      </c>
      <c r="G1839" s="16">
        <f>IF(D1839=0,"",C1839/D1839)</f>
        <v>0.00183119057927942</v>
      </c>
      <c r="H1839" s="16">
        <f>IF(MOD(ROW()-2,12)=0,"",(D1839/E1839)/(D1838/E1838)-1)</f>
        <v>0.0255915278190737</v>
      </c>
      <c r="I1839" t="str">
        <f ca="1" t="array" ref="I1839">IF(MOD(ROW()-1,12)=0,IFERROR(PRODUCT(1+OFFSET(G1839,-11,0,12,1))-1,""),"")</f>
        <v/>
      </c>
      <c r="J1839" s="29">
        <v>43497</v>
      </c>
      <c r="K1839" s="13" t="str">
        <f t="shared" si="86"/>
        <v>February</v>
      </c>
      <c r="L1839" s="13">
        <f t="shared" si="87"/>
        <v>2019</v>
      </c>
    </row>
    <row r="1840" spans="1:12">
      <c r="A1840" s="27" t="s">
        <v>87</v>
      </c>
      <c r="B1840" s="21" t="str">
        <f t="shared" si="85"/>
        <v>Equity fund</v>
      </c>
      <c r="C1840" s="18">
        <v>547868.49</v>
      </c>
      <c r="D1840" s="18">
        <v>270221538.77</v>
      </c>
      <c r="E1840" s="18">
        <v>1783019</v>
      </c>
      <c r="F1840" s="18">
        <v>0.2049</v>
      </c>
      <c r="G1840" s="18">
        <f>IF(D1840=0,"",C1840/D1840)</f>
        <v>0.00202747898074224</v>
      </c>
      <c r="H1840" s="18">
        <f>IF(MOD(ROW()-2,12)=0,"",(D1840/E1840)/(D1839/E1839)-1)</f>
        <v>-0.00197508219580089</v>
      </c>
      <c r="I1840" t="str">
        <f ca="1" t="array" ref="I1840">IF(MOD(ROW()-1,12)=0,IFERROR(PRODUCT(1+OFFSET(G1840,-11,0,12,1))-1,""),"")</f>
        <v/>
      </c>
      <c r="J1840" s="30">
        <v>43525</v>
      </c>
      <c r="K1840" s="13" t="str">
        <f t="shared" si="86"/>
        <v>March</v>
      </c>
      <c r="L1840" s="13">
        <f t="shared" si="87"/>
        <v>2019</v>
      </c>
    </row>
    <row r="1841" spans="1:12">
      <c r="A1841" s="28" t="s">
        <v>87</v>
      </c>
      <c r="B1841" s="22" t="str">
        <f t="shared" si="85"/>
        <v>Equity fund</v>
      </c>
      <c r="C1841" s="16">
        <v>516468.29</v>
      </c>
      <c r="D1841" s="16">
        <v>257017433.46</v>
      </c>
      <c r="E1841" s="16">
        <v>1773507</v>
      </c>
      <c r="F1841" s="16">
        <v>0.2049</v>
      </c>
      <c r="G1841" s="16">
        <f>IF(D1841=0,"",C1841/D1841)</f>
        <v>0.00200946793004366</v>
      </c>
      <c r="H1841" s="16">
        <f>IF(MOD(ROW()-2,12)=0,"",(D1841/E1841)/(D1840/E1840)-1)</f>
        <v>-0.0437626920428941</v>
      </c>
      <c r="I1841" t="str">
        <f ca="1" t="array" ref="I1841">IF(MOD(ROW()-1,12)=0,IFERROR(PRODUCT(1+OFFSET(G1841,-11,0,12,1))-1,""),"")</f>
        <v/>
      </c>
      <c r="J1841" s="29">
        <v>43556</v>
      </c>
      <c r="K1841" s="13" t="str">
        <f t="shared" si="86"/>
        <v>April</v>
      </c>
      <c r="L1841" s="13">
        <f t="shared" si="87"/>
        <v>2019</v>
      </c>
    </row>
    <row r="1842" spans="1:12">
      <c r="A1842" s="27" t="s">
        <v>87</v>
      </c>
      <c r="B1842" s="21" t="str">
        <f t="shared" si="85"/>
        <v>Equity fund</v>
      </c>
      <c r="C1842" s="18">
        <v>520733.93</v>
      </c>
      <c r="D1842" s="18">
        <v>249201152.4</v>
      </c>
      <c r="E1842" s="18">
        <v>1767680</v>
      </c>
      <c r="F1842" s="18">
        <v>0.2049</v>
      </c>
      <c r="G1842" s="18">
        <f>IF(D1842=0,"",C1842/D1842)</f>
        <v>0.00208961284883689</v>
      </c>
      <c r="H1842" s="18">
        <f>IF(MOD(ROW()-2,12)=0,"",(D1842/E1842)/(D1841/E1841)-1)</f>
        <v>-0.0272153196659053</v>
      </c>
      <c r="I1842" t="str">
        <f ca="1" t="array" ref="I1842">IF(MOD(ROW()-1,12)=0,IFERROR(PRODUCT(1+OFFSET(G1842,-11,0,12,1))-1,""),"")</f>
        <v/>
      </c>
      <c r="J1842" s="30">
        <v>43586</v>
      </c>
      <c r="K1842" s="13" t="str">
        <f t="shared" si="86"/>
        <v>May</v>
      </c>
      <c r="L1842" s="13">
        <f t="shared" si="87"/>
        <v>2019</v>
      </c>
    </row>
    <row r="1843" spans="1:12">
      <c r="A1843" s="28" t="s">
        <v>87</v>
      </c>
      <c r="B1843" s="22" t="str">
        <f t="shared" si="85"/>
        <v>Equity fund</v>
      </c>
      <c r="C1843" s="16">
        <v>492271.53</v>
      </c>
      <c r="D1843" s="16">
        <v>238569928.86</v>
      </c>
      <c r="E1843" s="16">
        <v>1767224</v>
      </c>
      <c r="F1843" s="16">
        <v>0.2049</v>
      </c>
      <c r="G1843" s="16">
        <f>IF(D1843=0,"",C1843/D1843)</f>
        <v>0.00206342656994662</v>
      </c>
      <c r="H1843" s="16">
        <f>IF(MOD(ROW()-2,12)=0,"",(D1843/E1843)/(D1842/E1842)-1)</f>
        <v>-0.0424141895358388</v>
      </c>
      <c r="I1843" t="str">
        <f ca="1" t="array" ref="I1843">IF(MOD(ROW()-1,12)=0,IFERROR(PRODUCT(1+OFFSET(G1843,-11,0,12,1))-1,""),"")</f>
        <v/>
      </c>
      <c r="J1843" s="29">
        <v>43617</v>
      </c>
      <c r="K1843" s="13" t="str">
        <f t="shared" si="86"/>
        <v>June</v>
      </c>
      <c r="L1843" s="13">
        <f t="shared" si="87"/>
        <v>2019</v>
      </c>
    </row>
    <row r="1844" spans="1:12">
      <c r="A1844" s="27" t="s">
        <v>87</v>
      </c>
      <c r="B1844" s="21" t="str">
        <f t="shared" si="85"/>
        <v>Equity fund</v>
      </c>
      <c r="C1844" s="18">
        <v>1230632.48</v>
      </c>
      <c r="D1844" s="18">
        <v>215869300.61</v>
      </c>
      <c r="E1844" s="18">
        <v>1750809</v>
      </c>
      <c r="F1844" s="18">
        <v>0.2049</v>
      </c>
      <c r="G1844" s="18">
        <f>IF(D1844=0,"",C1844/D1844)</f>
        <v>0.00570082210171849</v>
      </c>
      <c r="H1844" s="18">
        <f>IF(MOD(ROW()-2,12)=0,"",(D1844/E1844)/(D1843/E1843)-1)</f>
        <v>-0.0866693884583428</v>
      </c>
      <c r="I1844" t="str">
        <f ca="1" t="array" ref="I1844">IF(MOD(ROW()-1,12)=0,IFERROR(PRODUCT(1+OFFSET(G1844,-11,0,12,1))-1,""),"")</f>
        <v/>
      </c>
      <c r="J1844" s="30">
        <v>43647</v>
      </c>
      <c r="K1844" s="13" t="str">
        <f t="shared" si="86"/>
        <v>July</v>
      </c>
      <c r="L1844" s="13">
        <f t="shared" si="87"/>
        <v>2019</v>
      </c>
    </row>
    <row r="1845" spans="1:12">
      <c r="A1845" s="28" t="s">
        <v>87</v>
      </c>
      <c r="B1845" s="22" t="str">
        <f t="shared" si="85"/>
        <v>Equity fund</v>
      </c>
      <c r="C1845" s="16">
        <v>475296.41</v>
      </c>
      <c r="D1845" s="16">
        <v>198828919.05</v>
      </c>
      <c r="E1845" s="16">
        <v>1683848</v>
      </c>
      <c r="F1845" s="16">
        <v>0.2049</v>
      </c>
      <c r="G1845" s="16">
        <f>IF(D1845=0,"",C1845/D1845)</f>
        <v>0.00239047927369396</v>
      </c>
      <c r="H1845" s="16">
        <f>IF(MOD(ROW()-2,12)=0,"",(D1845/E1845)/(D1844/E1844)-1)</f>
        <v>-0.042310883484318</v>
      </c>
      <c r="I1845" t="str">
        <f ca="1" t="array" ref="I1845">IF(MOD(ROW()-1,12)=0,IFERROR(PRODUCT(1+OFFSET(G1845,-11,0,12,1))-1,""),"")</f>
        <v/>
      </c>
      <c r="J1845" s="29">
        <v>43678</v>
      </c>
      <c r="K1845" s="13" t="str">
        <f t="shared" si="86"/>
        <v>August</v>
      </c>
      <c r="L1845" s="13">
        <f t="shared" si="87"/>
        <v>2019</v>
      </c>
    </row>
    <row r="1846" spans="1:12">
      <c r="A1846" s="27" t="s">
        <v>87</v>
      </c>
      <c r="B1846" s="21" t="str">
        <f t="shared" si="85"/>
        <v>Equity fund</v>
      </c>
      <c r="C1846" s="18">
        <v>630662.86</v>
      </c>
      <c r="D1846" s="18">
        <v>209763836.42</v>
      </c>
      <c r="E1846" s="18">
        <v>1685466</v>
      </c>
      <c r="F1846" s="18">
        <v>0.2049</v>
      </c>
      <c r="G1846" s="18">
        <f>IF(D1846=0,"",C1846/D1846)</f>
        <v>0.00300653759372161</v>
      </c>
      <c r="H1846" s="18">
        <f>IF(MOD(ROW()-2,12)=0,"",(D1846/E1846)/(D1845/E1845)-1)</f>
        <v>0.0539838471812188</v>
      </c>
      <c r="I1846" t="str">
        <f ca="1" t="array" ref="I1846">IF(MOD(ROW()-1,12)=0,IFERROR(PRODUCT(1+OFFSET(G1846,-11,0,12,1))-1,""),"")</f>
        <v/>
      </c>
      <c r="J1846" s="30">
        <v>43709</v>
      </c>
      <c r="K1846" s="13" t="str">
        <f t="shared" si="86"/>
        <v>September</v>
      </c>
      <c r="L1846" s="13">
        <f t="shared" si="87"/>
        <v>2019</v>
      </c>
    </row>
    <row r="1847" spans="1:12">
      <c r="A1847" s="28" t="s">
        <v>87</v>
      </c>
      <c r="B1847" s="22" t="str">
        <f t="shared" si="85"/>
        <v>Equity fund</v>
      </c>
      <c r="C1847" s="16">
        <v>448593.7</v>
      </c>
      <c r="D1847" s="16">
        <v>203524652.86</v>
      </c>
      <c r="E1847" s="16">
        <v>1686770</v>
      </c>
      <c r="F1847" s="16">
        <v>0.2049</v>
      </c>
      <c r="G1847" s="16">
        <f>IF(D1847=0,"",C1847/D1847)</f>
        <v>0.00220412462911104</v>
      </c>
      <c r="H1847" s="16">
        <f>IF(MOD(ROW()-2,12)=0,"",(D1847/E1847)/(D1846/E1846)-1)</f>
        <v>-0.0304939284303438</v>
      </c>
      <c r="I1847" t="str">
        <f ca="1" t="array" ref="I1847">IF(MOD(ROW()-1,12)=0,IFERROR(PRODUCT(1+OFFSET(G1847,-11,0,12,1))-1,""),"")</f>
        <v/>
      </c>
      <c r="J1847" s="29">
        <v>43739</v>
      </c>
      <c r="K1847" s="13" t="str">
        <f t="shared" si="86"/>
        <v>October</v>
      </c>
      <c r="L1847" s="13">
        <f t="shared" si="87"/>
        <v>2019</v>
      </c>
    </row>
    <row r="1848" spans="1:12">
      <c r="A1848" s="27" t="s">
        <v>87</v>
      </c>
      <c r="B1848" s="21" t="str">
        <f t="shared" si="85"/>
        <v>Equity fund</v>
      </c>
      <c r="C1848" s="18">
        <v>450005.96</v>
      </c>
      <c r="D1848" s="18">
        <v>216674341.73</v>
      </c>
      <c r="E1848" s="18">
        <v>1686677</v>
      </c>
      <c r="F1848" s="18">
        <v>0.2049</v>
      </c>
      <c r="G1848" s="18">
        <f>IF(D1848=0,"",C1848/D1848)</f>
        <v>0.00207687701463405</v>
      </c>
      <c r="H1848" s="18">
        <f>IF(MOD(ROW()-2,12)=0,"",(D1848/E1848)/(D1847/E1847)-1)</f>
        <v>0.0646685090742642</v>
      </c>
      <c r="I1848" t="str">
        <f ca="1" t="array" ref="I1848">IF(MOD(ROW()-1,12)=0,IFERROR(PRODUCT(1+OFFSET(G1848,-11,0,12,1))-1,""),"")</f>
        <v/>
      </c>
      <c r="J1848" s="30">
        <v>43770</v>
      </c>
      <c r="K1848" s="13" t="str">
        <f t="shared" si="86"/>
        <v>November</v>
      </c>
      <c r="L1848" s="13">
        <f t="shared" si="87"/>
        <v>2019</v>
      </c>
    </row>
    <row r="1849" spans="1:12">
      <c r="A1849" s="28" t="s">
        <v>87</v>
      </c>
      <c r="B1849" s="22" t="str">
        <f t="shared" si="85"/>
        <v>Equity fund</v>
      </c>
      <c r="C1849" s="16">
        <v>468382.9</v>
      </c>
      <c r="D1849" s="16">
        <v>219366460.32</v>
      </c>
      <c r="E1849" s="16">
        <v>1685747</v>
      </c>
      <c r="F1849" s="16">
        <v>0.2049</v>
      </c>
      <c r="G1849" s="16">
        <f>IF(D1849=0,"",C1849/D1849)</f>
        <v>0.00213516186255979</v>
      </c>
      <c r="H1849" s="16">
        <f>IF(MOD(ROW()-2,12)=0,"",(D1849/E1849)/(D1848/E1848)-1)</f>
        <v>0.0129832613296375</v>
      </c>
      <c r="I1849">
        <f ca="1" t="array" ref="I1849">IF(MOD(ROW()-1,12)=0,IFERROR(PRODUCT(1+OFFSET(G1849,-11,0,12,1))-1,""),"")</f>
        <v>0.0302115858119367</v>
      </c>
      <c r="J1849" s="29">
        <v>43800</v>
      </c>
      <c r="K1849" s="13" t="str">
        <f t="shared" si="86"/>
        <v>December</v>
      </c>
      <c r="L1849" s="13">
        <f t="shared" si="87"/>
        <v>2019</v>
      </c>
    </row>
    <row r="1850" spans="1:12">
      <c r="A1850" s="26" t="s">
        <v>87</v>
      </c>
      <c r="B1850" s="17" t="str">
        <f t="shared" si="85"/>
        <v>Equity fund</v>
      </c>
      <c r="C1850" s="20">
        <v>1231978.89</v>
      </c>
      <c r="D1850" s="18">
        <v>221214245.62</v>
      </c>
      <c r="E1850" s="18">
        <v>1692162</v>
      </c>
      <c r="F1850" s="18">
        <v>-0.1028</v>
      </c>
      <c r="G1850" s="17">
        <f>IF(D1850=0,"",C1850/D1850)</f>
        <v>0.00556916615630751</v>
      </c>
      <c r="H1850" s="17" t="str">
        <f>IF(MOD(ROW()-2,12)=0,"",(D1850/E1850)/(D1849/E1849)-1)</f>
        <v/>
      </c>
      <c r="I1850" s="13" t="str">
        <f ca="1" t="array" ref="I1850">IF(MOD(ROW()-1,12)=0,IFERROR(PRODUCT(1+OFFSET(G1850,-11,0,12,1))-1,""),"")</f>
        <v/>
      </c>
      <c r="J1850" s="30">
        <v>43861</v>
      </c>
      <c r="K1850" s="13" t="str">
        <f t="shared" si="86"/>
        <v>January</v>
      </c>
      <c r="L1850" s="13">
        <f t="shared" si="87"/>
        <v>2020</v>
      </c>
    </row>
    <row r="1851" spans="1:12">
      <c r="A1851" s="25" t="s">
        <v>87</v>
      </c>
      <c r="B1851" s="15" t="str">
        <f t="shared" si="85"/>
        <v>Equity fund</v>
      </c>
      <c r="C1851" s="19">
        <v>460612.56</v>
      </c>
      <c r="D1851" s="16">
        <v>203517154.3</v>
      </c>
      <c r="E1851" s="16">
        <v>1690120</v>
      </c>
      <c r="F1851" s="16">
        <v>-0.1028</v>
      </c>
      <c r="G1851" s="15">
        <f>IF(D1851=0,"",C1851/D1851)</f>
        <v>0.00226326159868087</v>
      </c>
      <c r="H1851" s="15">
        <f>IF(MOD(ROW()-2,12)=0,"",(D1851/E1851)/(D1850/E1850)-1)</f>
        <v>-0.0788882388861747</v>
      </c>
      <c r="I1851" s="13" t="str">
        <f ca="1" t="array" ref="I1851">IF(MOD(ROW()-1,12)=0,IFERROR(PRODUCT(1+OFFSET(G1851,-11,0,12,1))-1,""),"")</f>
        <v/>
      </c>
      <c r="J1851" s="29">
        <v>43889</v>
      </c>
      <c r="K1851" s="13" t="str">
        <f t="shared" si="86"/>
        <v>February</v>
      </c>
      <c r="L1851" s="13">
        <f t="shared" si="87"/>
        <v>2020</v>
      </c>
    </row>
    <row r="1852" spans="1:12">
      <c r="A1852" s="26" t="s">
        <v>87</v>
      </c>
      <c r="B1852" s="17" t="str">
        <f t="shared" si="85"/>
        <v>Equity fund</v>
      </c>
      <c r="C1852" s="20">
        <v>425657.25</v>
      </c>
      <c r="D1852" s="18">
        <v>169893961.7</v>
      </c>
      <c r="E1852" s="18">
        <v>1687557</v>
      </c>
      <c r="F1852" s="18">
        <v>-0.1028</v>
      </c>
      <c r="G1852" s="17">
        <f>IF(D1852=0,"",C1852/D1852)</f>
        <v>0.00250542894956814</v>
      </c>
      <c r="H1852" s="17">
        <f>IF(MOD(ROW()-2,12)=0,"",(D1852/E1852)/(D1851/E1851)-1)</f>
        <v>-0.163942759343409</v>
      </c>
      <c r="I1852" s="13" t="str">
        <f ca="1" t="array" ref="I1852">IF(MOD(ROW()-1,12)=0,IFERROR(PRODUCT(1+OFFSET(G1852,-11,0,12,1))-1,""),"")</f>
        <v/>
      </c>
      <c r="J1852" s="30">
        <v>43921</v>
      </c>
      <c r="K1852" s="13" t="str">
        <f t="shared" si="86"/>
        <v>March</v>
      </c>
      <c r="L1852" s="13">
        <f t="shared" si="87"/>
        <v>2020</v>
      </c>
    </row>
    <row r="1853" spans="1:12">
      <c r="A1853" s="25" t="s">
        <v>87</v>
      </c>
      <c r="B1853" s="15" t="str">
        <f t="shared" si="85"/>
        <v>Equity fund</v>
      </c>
      <c r="C1853" s="19">
        <v>405410.81</v>
      </c>
      <c r="D1853" s="16">
        <v>183247548.84</v>
      </c>
      <c r="E1853" s="16">
        <v>1680786</v>
      </c>
      <c r="F1853" s="16">
        <v>-0.1028</v>
      </c>
      <c r="G1853" s="15">
        <f>IF(D1853=0,"",C1853/D1853)</f>
        <v>0.00221236689148829</v>
      </c>
      <c r="H1853" s="15">
        <f>IF(MOD(ROW()-2,12)=0,"",(D1853/E1853)/(D1852/E1852)-1)</f>
        <v>0.0829446478887832</v>
      </c>
      <c r="I1853" s="13" t="str">
        <f ca="1" t="array" ref="I1853">IF(MOD(ROW()-1,12)=0,IFERROR(PRODUCT(1+OFFSET(G1853,-11,0,12,1))-1,""),"")</f>
        <v/>
      </c>
      <c r="J1853" s="29">
        <v>43951</v>
      </c>
      <c r="K1853" s="13" t="str">
        <f t="shared" si="86"/>
        <v>April</v>
      </c>
      <c r="L1853" s="13">
        <f t="shared" si="87"/>
        <v>2020</v>
      </c>
    </row>
    <row r="1854" spans="1:12">
      <c r="A1854" s="26" t="s">
        <v>87</v>
      </c>
      <c r="B1854" s="17" t="str">
        <f t="shared" si="85"/>
        <v>Equity fund</v>
      </c>
      <c r="C1854" s="20">
        <v>438817.34</v>
      </c>
      <c r="D1854" s="18">
        <v>197247843.51</v>
      </c>
      <c r="E1854" s="18">
        <v>1679283</v>
      </c>
      <c r="F1854" s="18">
        <v>-0.1028</v>
      </c>
      <c r="G1854" s="17">
        <f>IF(D1854=0,"",C1854/D1854)</f>
        <v>0.00222470031707978</v>
      </c>
      <c r="H1854" s="17">
        <f>IF(MOD(ROW()-2,12)=0,"",(D1854/E1854)/(D1853/E1853)-1)</f>
        <v>0.0773643984845076</v>
      </c>
      <c r="I1854" s="13" t="str">
        <f ca="1" t="array" ref="I1854">IF(MOD(ROW()-1,12)=0,IFERROR(PRODUCT(1+OFFSET(G1854,-11,0,12,1))-1,""),"")</f>
        <v/>
      </c>
      <c r="J1854" s="30">
        <v>43982</v>
      </c>
      <c r="K1854" s="13" t="str">
        <f t="shared" si="86"/>
        <v>May</v>
      </c>
      <c r="L1854" s="13">
        <f t="shared" si="87"/>
        <v>2020</v>
      </c>
    </row>
    <row r="1855" spans="1:12">
      <c r="A1855" s="25" t="s">
        <v>87</v>
      </c>
      <c r="B1855" s="15" t="str">
        <f t="shared" si="85"/>
        <v>Equity fund</v>
      </c>
      <c r="C1855" s="19">
        <v>492397.47</v>
      </c>
      <c r="D1855" s="16">
        <v>194429820.78</v>
      </c>
      <c r="E1855" s="16">
        <v>1681032</v>
      </c>
      <c r="F1855" s="16">
        <v>-0.1028</v>
      </c>
      <c r="G1855" s="15">
        <f>IF(D1855=0,"",C1855/D1855)</f>
        <v>0.00253252031002566</v>
      </c>
      <c r="H1855" s="15">
        <f>IF(MOD(ROW()-2,12)=0,"",(D1855/E1855)/(D1854/E1854)-1)</f>
        <v>-0.0153122779089382</v>
      </c>
      <c r="I1855" s="13" t="str">
        <f ca="1" t="array" ref="I1855">IF(MOD(ROW()-1,12)=0,IFERROR(PRODUCT(1+OFFSET(G1855,-11,0,12,1))-1,""),"")</f>
        <v/>
      </c>
      <c r="J1855" s="29">
        <v>44012</v>
      </c>
      <c r="K1855" s="13" t="str">
        <f t="shared" si="86"/>
        <v>June</v>
      </c>
      <c r="L1855" s="13">
        <f t="shared" si="87"/>
        <v>2020</v>
      </c>
    </row>
    <row r="1856" spans="1:12">
      <c r="A1856" s="26" t="s">
        <v>87</v>
      </c>
      <c r="B1856" s="17" t="str">
        <f t="shared" si="85"/>
        <v>Equity fund</v>
      </c>
      <c r="C1856" s="20">
        <v>826177.88</v>
      </c>
      <c r="D1856" s="18">
        <v>187282257.97</v>
      </c>
      <c r="E1856" s="18">
        <v>1680357</v>
      </c>
      <c r="F1856" s="18">
        <v>-0.1028</v>
      </c>
      <c r="G1856" s="17">
        <f>IF(D1856=0,"",C1856/D1856)</f>
        <v>0.00441140495076871</v>
      </c>
      <c r="H1856" s="17">
        <f>IF(MOD(ROW()-2,12)=0,"",(D1856/E1856)/(D1855/E1855)-1)</f>
        <v>-0.0363747260193827</v>
      </c>
      <c r="I1856" s="13" t="str">
        <f ca="1" t="array" ref="I1856">IF(MOD(ROW()-1,12)=0,IFERROR(PRODUCT(1+OFFSET(G1856,-11,0,12,1))-1,""),"")</f>
        <v/>
      </c>
      <c r="J1856" s="30">
        <v>44043</v>
      </c>
      <c r="K1856" s="13" t="str">
        <f t="shared" si="86"/>
        <v>July</v>
      </c>
      <c r="L1856" s="13">
        <f t="shared" si="87"/>
        <v>2020</v>
      </c>
    </row>
    <row r="1857" spans="1:12">
      <c r="A1857" s="25" t="s">
        <v>87</v>
      </c>
      <c r="B1857" s="15" t="str">
        <f t="shared" si="85"/>
        <v>Equity fund</v>
      </c>
      <c r="C1857" s="19">
        <v>1176591.67</v>
      </c>
      <c r="D1857" s="16">
        <v>196039429.13</v>
      </c>
      <c r="E1857" s="16">
        <v>1697716</v>
      </c>
      <c r="F1857" s="16">
        <v>-0.1028</v>
      </c>
      <c r="G1857" s="15">
        <f>IF(D1857=0,"",C1857/D1857)</f>
        <v>0.00600181134591942</v>
      </c>
      <c r="H1857" s="15">
        <f>IF(MOD(ROW()-2,12)=0,"",(D1857/E1857)/(D1856/E1856)-1)</f>
        <v>0.0360561910181192</v>
      </c>
      <c r="I1857" s="13" t="str">
        <f ca="1" t="array" ref="I1857">IF(MOD(ROW()-1,12)=0,IFERROR(PRODUCT(1+OFFSET(G1857,-11,0,12,1))-1,""),"")</f>
        <v/>
      </c>
      <c r="J1857" s="29">
        <v>44074</v>
      </c>
      <c r="K1857" s="13" t="str">
        <f t="shared" si="86"/>
        <v>August</v>
      </c>
      <c r="L1857" s="13">
        <f t="shared" si="87"/>
        <v>2020</v>
      </c>
    </row>
    <row r="1858" spans="1:12">
      <c r="A1858" s="26" t="s">
        <v>87</v>
      </c>
      <c r="B1858" s="17" t="str">
        <f t="shared" ref="B1858:B1921" si="88">IF(OR(ISNUMBER(SEARCH("money market",A1858)),ISNUMBER(SEARCH("mmf",A1858)),ISNUMBER(SEARCH("cash fund",A1858))),"Cash/Money Market Fund",IF(OR(ISNUMBER(SEARCH("bond",A1858)),ISNUMBER(SEARCH("debt",A1858))),"Bond fund",IF(ISNUMBER(SEARCH("equity",A1858)),"Equity fund",IF(ISNUMBER(SEARCH("growth",A1858)),"Growth fund",IF(ISNUMBER(SEARCH("infrastructural",A1858)),"Infrastructure fund",IF(ISNUMBER(SEARCH("income",A1858)),"Income fund",IF(ISNUMBER(SEARCH("fixed income",A1858)),"Fixed Income fund",IF(OR(ISNUMBER(SEARCH("real estate",A1858)),ISNUMBER(SEARCH("riet",A1858))),"Real Estate fund","Ethical fund"))))))))</f>
        <v>Equity fund</v>
      </c>
      <c r="C1858" s="20">
        <v>436368.77</v>
      </c>
      <c r="D1858" s="18">
        <v>204648340.78</v>
      </c>
      <c r="E1858" s="18">
        <v>1710197</v>
      </c>
      <c r="F1858" s="18">
        <v>-0.1028</v>
      </c>
      <c r="G1858" s="17">
        <f>IF(D1858=0,"",C1858/D1858)</f>
        <v>0.00213228589265282</v>
      </c>
      <c r="H1858" s="17">
        <f>IF(MOD(ROW()-2,12)=0,"",(D1858/E1858)/(D1857/E1857)-1)</f>
        <v>0.0362957095382732</v>
      </c>
      <c r="I1858" s="13" t="str">
        <f ca="1" t="array" ref="I1858">IF(MOD(ROW()-1,12)=0,IFERROR(PRODUCT(1+OFFSET(G1858,-11,0,12,1))-1,""),"")</f>
        <v/>
      </c>
      <c r="J1858" s="30">
        <v>44104</v>
      </c>
      <c r="K1858" s="13" t="str">
        <f t="shared" ref="K1858:K1921" si="89">TEXT(J1858,"mmmm")</f>
        <v>September</v>
      </c>
      <c r="L1858" s="13">
        <f t="shared" ref="L1858:L1921" si="90">YEAR(J1858)</f>
        <v>2020</v>
      </c>
    </row>
    <row r="1859" spans="1:12">
      <c r="A1859" s="25" t="s">
        <v>87</v>
      </c>
      <c r="B1859" s="15" t="str">
        <f t="shared" si="88"/>
        <v>Equity fund</v>
      </c>
      <c r="C1859" s="19">
        <v>481095.14</v>
      </c>
      <c r="D1859" s="16">
        <v>239296794.83</v>
      </c>
      <c r="E1859" s="16">
        <v>1713269</v>
      </c>
      <c r="F1859" s="16">
        <v>-0.1028</v>
      </c>
      <c r="G1859" s="15">
        <f>IF(D1859=0,"",C1859/D1859)</f>
        <v>0.00201045375614737</v>
      </c>
      <c r="H1859" s="15">
        <f>IF(MOD(ROW()-2,12)=0,"",(D1859/E1859)/(D1858/E1858)-1)</f>
        <v>0.167210638436669</v>
      </c>
      <c r="I1859" s="13" t="str">
        <f ca="1" t="array" ref="I1859">IF(MOD(ROW()-1,12)=0,IFERROR(PRODUCT(1+OFFSET(G1859,-11,0,12,1))-1,""),"")</f>
        <v/>
      </c>
      <c r="J1859" s="29">
        <v>44135</v>
      </c>
      <c r="K1859" s="13" t="str">
        <f t="shared" si="89"/>
        <v>October</v>
      </c>
      <c r="L1859" s="13">
        <f t="shared" si="90"/>
        <v>2020</v>
      </c>
    </row>
    <row r="1860" spans="1:12">
      <c r="A1860" s="26" t="s">
        <v>87</v>
      </c>
      <c r="B1860" s="17" t="str">
        <f t="shared" si="88"/>
        <v>Equity fund</v>
      </c>
      <c r="C1860" s="20">
        <v>2439138.32</v>
      </c>
      <c r="D1860" s="18">
        <v>204648340.78</v>
      </c>
      <c r="E1860" s="18">
        <v>1710197</v>
      </c>
      <c r="F1860" s="18">
        <v>-0.1028</v>
      </c>
      <c r="G1860" s="17">
        <f>IF(D1860=0,"",C1860/D1860)</f>
        <v>0.0119186811420187</v>
      </c>
      <c r="H1860" s="17">
        <f>IF(MOD(ROW()-2,12)=0,"",(D1860/E1860)/(D1859/E1859)-1)</f>
        <v>-0.143256609330281</v>
      </c>
      <c r="I1860" s="13" t="str">
        <f ca="1" t="array" ref="I1860">IF(MOD(ROW()-1,12)=0,IFERROR(PRODUCT(1+OFFSET(G1860,-11,0,12,1))-1,""),"")</f>
        <v/>
      </c>
      <c r="J1860" s="30">
        <v>44165</v>
      </c>
      <c r="K1860" s="13" t="str">
        <f t="shared" si="89"/>
        <v>November</v>
      </c>
      <c r="L1860" s="13">
        <f t="shared" si="90"/>
        <v>2020</v>
      </c>
    </row>
    <row r="1861" spans="1:12">
      <c r="A1861" s="25" t="s">
        <v>87</v>
      </c>
      <c r="B1861" s="15" t="str">
        <f t="shared" si="88"/>
        <v>Equity fund</v>
      </c>
      <c r="C1861" s="19">
        <v>545387.02</v>
      </c>
      <c r="D1861" s="16">
        <v>269350774.73</v>
      </c>
      <c r="E1861" s="16">
        <v>1781655</v>
      </c>
      <c r="F1861" s="16">
        <v>-0.1028</v>
      </c>
      <c r="G1861" s="15">
        <f>IF(D1861=0,"",C1861/D1861)</f>
        <v>0.00202482068427946</v>
      </c>
      <c r="H1861" s="15">
        <f>IF(MOD(ROW()-2,12)=0,"",(D1861/E1861)/(D1860/E1860)-1)</f>
        <v>0.26337573230679</v>
      </c>
      <c r="I1861" s="13">
        <f ca="1" t="array" ref="I1861">IF(MOD(ROW()-1,12)=0,IFERROR(PRODUCT(1+OFFSET(G1861,-11,0,12,1))-1,""),"")</f>
        <v>0.0467322832251476</v>
      </c>
      <c r="J1861" s="29">
        <v>44196</v>
      </c>
      <c r="K1861" s="13" t="str">
        <f t="shared" si="89"/>
        <v>December</v>
      </c>
      <c r="L1861" s="13">
        <f t="shared" si="90"/>
        <v>2020</v>
      </c>
    </row>
    <row r="1862" spans="1:12">
      <c r="A1862" s="27" t="s">
        <v>88</v>
      </c>
      <c r="B1862" s="21" t="str">
        <f t="shared" si="88"/>
        <v>Bond fund</v>
      </c>
      <c r="C1862" s="18">
        <v>1403329.02</v>
      </c>
      <c r="D1862" s="18">
        <v>1195907984.87</v>
      </c>
      <c r="E1862" s="18">
        <v>28616</v>
      </c>
      <c r="F1862" s="18">
        <v>0.2049</v>
      </c>
      <c r="G1862" s="18">
        <f>IF(D1862=0,"",C1862/D1862)</f>
        <v>0.00117344230304855</v>
      </c>
      <c r="H1862" s="18" t="str">
        <f>IF(MOD(ROW()-2,12)=0,"",(D1862/E1862)/(D1861/E1861)-1)</f>
        <v/>
      </c>
      <c r="I1862" t="str">
        <f ca="1" t="array" ref="I1862">IF(MOD(ROW()-1,12)=0,IFERROR(PRODUCT(1+OFFSET(G1862,-11,0,12,1))-1,""),"")</f>
        <v/>
      </c>
      <c r="J1862" s="30">
        <v>43466</v>
      </c>
      <c r="K1862" s="13" t="str">
        <f t="shared" si="89"/>
        <v>January</v>
      </c>
      <c r="L1862" s="13">
        <f t="shared" si="90"/>
        <v>2019</v>
      </c>
    </row>
    <row r="1863" spans="1:12">
      <c r="A1863" s="28" t="s">
        <v>88</v>
      </c>
      <c r="B1863" s="22" t="str">
        <f t="shared" si="88"/>
        <v>Bond fund</v>
      </c>
      <c r="C1863" s="16">
        <v>1285240.41</v>
      </c>
      <c r="D1863" s="16">
        <v>1220211688.41</v>
      </c>
      <c r="E1863" s="16">
        <v>29186</v>
      </c>
      <c r="F1863" s="16">
        <v>0.2049</v>
      </c>
      <c r="G1863" s="16">
        <f>IF(D1863=0,"",C1863/D1863)</f>
        <v>0.00105329298367461</v>
      </c>
      <c r="H1863" s="16">
        <f>IF(MOD(ROW()-2,12)=0,"",(D1863/E1863)/(D1862/E1862)-1)</f>
        <v>0.00039557987427008</v>
      </c>
      <c r="I1863" t="str">
        <f ca="1" t="array" ref="I1863">IF(MOD(ROW()-1,12)=0,IFERROR(PRODUCT(1+OFFSET(G1863,-11,0,12,1))-1,""),"")</f>
        <v/>
      </c>
      <c r="J1863" s="29">
        <v>43497</v>
      </c>
      <c r="K1863" s="13" t="str">
        <f t="shared" si="89"/>
        <v>February</v>
      </c>
      <c r="L1863" s="13">
        <f t="shared" si="90"/>
        <v>2019</v>
      </c>
    </row>
    <row r="1864" spans="1:12">
      <c r="A1864" s="27" t="s">
        <v>88</v>
      </c>
      <c r="B1864" s="21" t="str">
        <f t="shared" si="88"/>
        <v>Bond fund</v>
      </c>
      <c r="C1864" s="18">
        <v>1479923.22</v>
      </c>
      <c r="D1864" s="18">
        <v>1292994044.06</v>
      </c>
      <c r="E1864" s="18">
        <v>30671</v>
      </c>
      <c r="F1864" s="18">
        <v>0.2049</v>
      </c>
      <c r="G1864" s="18">
        <f>IF(D1864=0,"",C1864/D1864)</f>
        <v>0.00114457079427299</v>
      </c>
      <c r="H1864" s="18">
        <f>IF(MOD(ROW()-2,12)=0,"",(D1864/E1864)/(D1863/E1863)-1)</f>
        <v>0.00834229885303439</v>
      </c>
      <c r="I1864" t="str">
        <f ca="1" t="array" ref="I1864">IF(MOD(ROW()-1,12)=0,IFERROR(PRODUCT(1+OFFSET(G1864,-11,0,12,1))-1,""),"")</f>
        <v/>
      </c>
      <c r="J1864" s="30">
        <v>43525</v>
      </c>
      <c r="K1864" s="13" t="str">
        <f t="shared" si="89"/>
        <v>March</v>
      </c>
      <c r="L1864" s="13">
        <f t="shared" si="90"/>
        <v>2019</v>
      </c>
    </row>
    <row r="1865" spans="1:12">
      <c r="A1865" s="28" t="s">
        <v>88</v>
      </c>
      <c r="B1865" s="22" t="str">
        <f t="shared" si="88"/>
        <v>Bond fund</v>
      </c>
      <c r="C1865" s="16">
        <v>1565033.4</v>
      </c>
      <c r="D1865" s="16">
        <v>1341901830.66</v>
      </c>
      <c r="E1865" s="16">
        <v>31404</v>
      </c>
      <c r="F1865" s="16">
        <v>0.2049</v>
      </c>
      <c r="G1865" s="16">
        <f>IF(D1865=0,"",C1865/D1865)</f>
        <v>0.00116628009906675</v>
      </c>
      <c r="H1865" s="16">
        <f>IF(MOD(ROW()-2,12)=0,"",(D1865/E1865)/(D1864/E1864)-1)</f>
        <v>0.0136013686198277</v>
      </c>
      <c r="I1865" t="str">
        <f ca="1" t="array" ref="I1865">IF(MOD(ROW()-1,12)=0,IFERROR(PRODUCT(1+OFFSET(G1865,-11,0,12,1))-1,""),"")</f>
        <v/>
      </c>
      <c r="J1865" s="29">
        <v>43556</v>
      </c>
      <c r="K1865" s="13" t="str">
        <f t="shared" si="89"/>
        <v>April</v>
      </c>
      <c r="L1865" s="13">
        <f t="shared" si="90"/>
        <v>2019</v>
      </c>
    </row>
    <row r="1866" spans="1:12">
      <c r="A1866" s="27" t="s">
        <v>88</v>
      </c>
      <c r="B1866" s="21" t="str">
        <f t="shared" si="88"/>
        <v>Bond fund</v>
      </c>
      <c r="C1866" s="18">
        <v>1683674.09</v>
      </c>
      <c r="D1866" s="18">
        <v>1363997023.75</v>
      </c>
      <c r="E1866" s="18">
        <v>32727.21</v>
      </c>
      <c r="F1866" s="18">
        <v>0.2049</v>
      </c>
      <c r="G1866" s="18">
        <f>IF(D1866=0,"",C1866/D1866)</f>
        <v>0.00123436786201419</v>
      </c>
      <c r="H1866" s="18">
        <f>IF(MOD(ROW()-2,12)=0,"",(D1866/E1866)/(D1865/E1865)-1)</f>
        <v>-0.0246316413431262</v>
      </c>
      <c r="I1866" t="str">
        <f ca="1" t="array" ref="I1866">IF(MOD(ROW()-1,12)=0,IFERROR(PRODUCT(1+OFFSET(G1866,-11,0,12,1))-1,""),"")</f>
        <v/>
      </c>
      <c r="J1866" s="30">
        <v>43586</v>
      </c>
      <c r="K1866" s="13" t="str">
        <f t="shared" si="89"/>
        <v>May</v>
      </c>
      <c r="L1866" s="13">
        <f t="shared" si="90"/>
        <v>2019</v>
      </c>
    </row>
    <row r="1867" spans="1:12">
      <c r="A1867" s="28" t="s">
        <v>88</v>
      </c>
      <c r="B1867" s="22" t="str">
        <f t="shared" si="88"/>
        <v>Bond fund</v>
      </c>
      <c r="C1867" s="16">
        <v>1671188.16</v>
      </c>
      <c r="D1867" s="16">
        <v>1407323622.57</v>
      </c>
      <c r="E1867" s="16">
        <v>33261.21</v>
      </c>
      <c r="F1867" s="16">
        <v>0.2049</v>
      </c>
      <c r="G1867" s="16">
        <f>IF(D1867=0,"",C1867/D1867)</f>
        <v>0.00118749385940679</v>
      </c>
      <c r="H1867" s="16">
        <f>IF(MOD(ROW()-2,12)=0,"",(D1867/E1867)/(D1866/E1866)-1)</f>
        <v>0.0151997305932121</v>
      </c>
      <c r="I1867" t="str">
        <f ca="1" t="array" ref="I1867">IF(MOD(ROW()-1,12)=0,IFERROR(PRODUCT(1+OFFSET(G1867,-11,0,12,1))-1,""),"")</f>
        <v/>
      </c>
      <c r="J1867" s="29">
        <v>43617</v>
      </c>
      <c r="K1867" s="13" t="str">
        <f t="shared" si="89"/>
        <v>June</v>
      </c>
      <c r="L1867" s="13">
        <f t="shared" si="90"/>
        <v>2019</v>
      </c>
    </row>
    <row r="1868" spans="1:12">
      <c r="A1868" s="27" t="s">
        <v>88</v>
      </c>
      <c r="B1868" s="21" t="str">
        <f t="shared" si="88"/>
        <v>Bond fund</v>
      </c>
      <c r="C1868" s="18">
        <v>1817609.14</v>
      </c>
      <c r="D1868" s="18">
        <v>1445284049.32</v>
      </c>
      <c r="E1868" s="18">
        <v>37095.07</v>
      </c>
      <c r="F1868" s="18">
        <v>0.2049</v>
      </c>
      <c r="G1868" s="18">
        <f>IF(D1868=0,"",C1868/D1868)</f>
        <v>0.00125761378246385</v>
      </c>
      <c r="H1868" s="18">
        <f>IF(MOD(ROW()-2,12)=0,"",(D1868/E1868)/(D1867/E1867)-1)</f>
        <v>-0.0791665618492378</v>
      </c>
      <c r="I1868" t="str">
        <f ca="1" t="array" ref="I1868">IF(MOD(ROW()-1,12)=0,IFERROR(PRODUCT(1+OFFSET(G1868,-11,0,12,1))-1,""),"")</f>
        <v/>
      </c>
      <c r="J1868" s="30">
        <v>43647</v>
      </c>
      <c r="K1868" s="13" t="str">
        <f t="shared" si="89"/>
        <v>July</v>
      </c>
      <c r="L1868" s="13">
        <f t="shared" si="90"/>
        <v>2019</v>
      </c>
    </row>
    <row r="1869" spans="1:12">
      <c r="A1869" s="28" t="s">
        <v>88</v>
      </c>
      <c r="B1869" s="22" t="str">
        <f t="shared" si="88"/>
        <v>Bond fund</v>
      </c>
      <c r="C1869" s="16">
        <v>2144050.62</v>
      </c>
      <c r="D1869" s="16">
        <v>1757431722.83</v>
      </c>
      <c r="E1869" s="16">
        <v>40709.61</v>
      </c>
      <c r="F1869" s="16">
        <v>0.2049</v>
      </c>
      <c r="G1869" s="16">
        <f>IF(D1869=0,"",C1869/D1869)</f>
        <v>0.0012199908492305</v>
      </c>
      <c r="H1869" s="16">
        <f>IF(MOD(ROW()-2,12)=0,"",(D1869/E1869)/(D1868/E1868)-1)</f>
        <v>0.1080121045187</v>
      </c>
      <c r="I1869" t="str">
        <f ca="1" t="array" ref="I1869">IF(MOD(ROW()-1,12)=0,IFERROR(PRODUCT(1+OFFSET(G1869,-11,0,12,1))-1,""),"")</f>
        <v/>
      </c>
      <c r="J1869" s="29">
        <v>43678</v>
      </c>
      <c r="K1869" s="13" t="str">
        <f t="shared" si="89"/>
        <v>August</v>
      </c>
      <c r="L1869" s="13">
        <f t="shared" si="90"/>
        <v>2019</v>
      </c>
    </row>
    <row r="1870" spans="1:12">
      <c r="A1870" s="27" t="s">
        <v>88</v>
      </c>
      <c r="B1870" s="21" t="str">
        <f t="shared" si="88"/>
        <v>Bond fund</v>
      </c>
      <c r="C1870" s="18">
        <v>2738547.16</v>
      </c>
      <c r="D1870" s="18">
        <v>2475821601.51</v>
      </c>
      <c r="E1870" s="18">
        <v>56918.76</v>
      </c>
      <c r="F1870" s="18">
        <v>0.2049</v>
      </c>
      <c r="G1870" s="18">
        <f>IF(D1870=0,"",C1870/D1870)</f>
        <v>0.00110611651434407</v>
      </c>
      <c r="H1870" s="18">
        <f>IF(MOD(ROW()-2,12)=0,"",(D1870/E1870)/(D1869/E1869)-1)</f>
        <v>0.0075866344921236</v>
      </c>
      <c r="I1870" t="str">
        <f ca="1" t="array" ref="I1870">IF(MOD(ROW()-1,12)=0,IFERROR(PRODUCT(1+OFFSET(G1870,-11,0,12,1))-1,""),"")</f>
        <v/>
      </c>
      <c r="J1870" s="30">
        <v>43709</v>
      </c>
      <c r="K1870" s="13" t="str">
        <f t="shared" si="89"/>
        <v>September</v>
      </c>
      <c r="L1870" s="13">
        <f t="shared" si="90"/>
        <v>2019</v>
      </c>
    </row>
    <row r="1871" spans="1:12">
      <c r="A1871" s="28" t="s">
        <v>88</v>
      </c>
      <c r="B1871" s="22" t="str">
        <f t="shared" si="88"/>
        <v>Bond fund</v>
      </c>
      <c r="C1871" s="16">
        <v>3500389.84</v>
      </c>
      <c r="D1871" s="16">
        <v>2766071353.29</v>
      </c>
      <c r="E1871" s="16">
        <v>64333.76</v>
      </c>
      <c r="F1871" s="16">
        <v>0.2049</v>
      </c>
      <c r="G1871" s="16">
        <f>IF(D1871=0,"",C1871/D1871)</f>
        <v>0.00126547344335011</v>
      </c>
      <c r="H1871" s="16">
        <f>IF(MOD(ROW()-2,12)=0,"",(D1871/E1871)/(D1870/E1870)-1)</f>
        <v>-0.0115367513643607</v>
      </c>
      <c r="I1871" t="str">
        <f ca="1" t="array" ref="I1871">IF(MOD(ROW()-1,12)=0,IFERROR(PRODUCT(1+OFFSET(G1871,-11,0,12,1))-1,""),"")</f>
        <v/>
      </c>
      <c r="J1871" s="29">
        <v>43739</v>
      </c>
      <c r="K1871" s="13" t="str">
        <f t="shared" si="89"/>
        <v>October</v>
      </c>
      <c r="L1871" s="13">
        <f t="shared" si="90"/>
        <v>2019</v>
      </c>
    </row>
    <row r="1872" spans="1:12">
      <c r="A1872" s="27" t="s">
        <v>88</v>
      </c>
      <c r="B1872" s="21" t="str">
        <f t="shared" si="88"/>
        <v>Bond fund</v>
      </c>
      <c r="C1872" s="18">
        <v>5119922.15</v>
      </c>
      <c r="D1872" s="18">
        <v>2926346764.01</v>
      </c>
      <c r="E1872" s="18">
        <v>67832.63</v>
      </c>
      <c r="F1872" s="18">
        <v>0.2049</v>
      </c>
      <c r="G1872" s="18">
        <f>IF(D1872=0,"",C1872/D1872)</f>
        <v>0.00174959516519639</v>
      </c>
      <c r="H1872" s="18">
        <f>IF(MOD(ROW()-2,12)=0,"",(D1872/E1872)/(D1871/E1871)-1)</f>
        <v>0.00337364007168861</v>
      </c>
      <c r="I1872" t="str">
        <f ca="1" t="array" ref="I1872">IF(MOD(ROW()-1,12)=0,IFERROR(PRODUCT(1+OFFSET(G1872,-11,0,12,1))-1,""),"")</f>
        <v/>
      </c>
      <c r="J1872" s="30">
        <v>43770</v>
      </c>
      <c r="K1872" s="13" t="str">
        <f t="shared" si="89"/>
        <v>November</v>
      </c>
      <c r="L1872" s="13">
        <f t="shared" si="90"/>
        <v>2019</v>
      </c>
    </row>
    <row r="1873" spans="1:12">
      <c r="A1873" s="28" t="s">
        <v>88</v>
      </c>
      <c r="B1873" s="22" t="str">
        <f t="shared" si="88"/>
        <v>Bond fund</v>
      </c>
      <c r="C1873" s="16">
        <v>4121758.44</v>
      </c>
      <c r="D1873" s="16">
        <v>3191515444.17</v>
      </c>
      <c r="E1873" s="16">
        <v>73099.07</v>
      </c>
      <c r="F1873" s="16">
        <v>0.2049</v>
      </c>
      <c r="G1873" s="16">
        <f>IF(D1873=0,"",C1873/D1873)</f>
        <v>0.0012914737566222</v>
      </c>
      <c r="H1873" s="16">
        <f>IF(MOD(ROW()-2,12)=0,"",(D1873/E1873)/(D1872/E1872)-1)</f>
        <v>0.012040673472105</v>
      </c>
      <c r="I1873">
        <f ca="1" t="array" ref="I1873">IF(MOD(ROW()-1,12)=0,IFERROR(PRODUCT(1+OFFSET(G1873,-11,0,12,1))-1,""),"")</f>
        <v>0.0149510272168478</v>
      </c>
      <c r="J1873" s="29">
        <v>43800</v>
      </c>
      <c r="K1873" s="13" t="str">
        <f t="shared" si="89"/>
        <v>December</v>
      </c>
      <c r="L1873" s="13">
        <f t="shared" si="90"/>
        <v>2019</v>
      </c>
    </row>
    <row r="1874" spans="1:12">
      <c r="A1874" s="26" t="s">
        <v>88</v>
      </c>
      <c r="B1874" s="17" t="str">
        <f t="shared" si="88"/>
        <v>Bond fund</v>
      </c>
      <c r="C1874" s="20">
        <v>4717549.51</v>
      </c>
      <c r="D1874" s="18">
        <v>3752035664.44</v>
      </c>
      <c r="E1874" s="18">
        <v>85733.05</v>
      </c>
      <c r="F1874" s="18">
        <v>-0.1028</v>
      </c>
      <c r="G1874" s="17">
        <f>IF(D1874=0,"",C1874/D1874)</f>
        <v>0.00125733066844505</v>
      </c>
      <c r="H1874" s="17" t="str">
        <f>IF(MOD(ROW()-2,12)=0,"",(D1874/E1874)/(D1873/E1873)-1)</f>
        <v/>
      </c>
      <c r="I1874" s="13" t="str">
        <f ca="1" t="array" ref="I1874">IF(MOD(ROW()-1,12)=0,IFERROR(PRODUCT(1+OFFSET(G1874,-11,0,12,1))-1,""),"")</f>
        <v/>
      </c>
      <c r="J1874" s="30">
        <v>43861</v>
      </c>
      <c r="K1874" s="13" t="str">
        <f t="shared" si="89"/>
        <v>January</v>
      </c>
      <c r="L1874" s="13">
        <f t="shared" si="90"/>
        <v>2020</v>
      </c>
    </row>
    <row r="1875" spans="1:12">
      <c r="A1875" s="25" t="s">
        <v>88</v>
      </c>
      <c r="B1875" s="15" t="str">
        <f t="shared" si="88"/>
        <v>Bond fund</v>
      </c>
      <c r="C1875" s="19">
        <v>5306779.88</v>
      </c>
      <c r="D1875" s="16">
        <v>4484424142.65</v>
      </c>
      <c r="E1875" s="16">
        <v>102135.98</v>
      </c>
      <c r="F1875" s="16">
        <v>-0.1028</v>
      </c>
      <c r="G1875" s="15">
        <f>IF(D1875=0,"",C1875/D1875)</f>
        <v>0.00118338045447772</v>
      </c>
      <c r="H1875" s="15">
        <f>IF(MOD(ROW()-2,12)=0,"",(D1875/E1875)/(D1874/E1874)-1)</f>
        <v>0.00325016095765762</v>
      </c>
      <c r="I1875" s="13" t="str">
        <f ca="1" t="array" ref="I1875">IF(MOD(ROW()-1,12)=0,IFERROR(PRODUCT(1+OFFSET(G1875,-11,0,12,1))-1,""),"")</f>
        <v/>
      </c>
      <c r="J1875" s="29">
        <v>43889</v>
      </c>
      <c r="K1875" s="13" t="str">
        <f t="shared" si="89"/>
        <v>February</v>
      </c>
      <c r="L1875" s="13">
        <f t="shared" si="90"/>
        <v>2020</v>
      </c>
    </row>
    <row r="1876" spans="1:12">
      <c r="A1876" s="26" t="s">
        <v>88</v>
      </c>
      <c r="B1876" s="17" t="str">
        <f t="shared" si="88"/>
        <v>Bond fund</v>
      </c>
      <c r="C1876" s="20">
        <v>7053423.16</v>
      </c>
      <c r="D1876" s="18">
        <v>5024647546.15</v>
      </c>
      <c r="E1876" s="18">
        <v>116526.67</v>
      </c>
      <c r="F1876" s="18">
        <v>-0.1028</v>
      </c>
      <c r="G1876" s="17">
        <f>IF(D1876=0,"",C1876/D1876)</f>
        <v>0.0014037647606556</v>
      </c>
      <c r="H1876" s="17">
        <f>IF(MOD(ROW()-2,12)=0,"",(D1876/E1876)/(D1875/E1875)-1)</f>
        <v>-0.0179076091728548</v>
      </c>
      <c r="I1876" s="13" t="str">
        <f ca="1" t="array" ref="I1876">IF(MOD(ROW()-1,12)=0,IFERROR(PRODUCT(1+OFFSET(G1876,-11,0,12,1))-1,""),"")</f>
        <v/>
      </c>
      <c r="J1876" s="30">
        <v>43921</v>
      </c>
      <c r="K1876" s="13" t="str">
        <f t="shared" si="89"/>
        <v>March</v>
      </c>
      <c r="L1876" s="13">
        <f t="shared" si="90"/>
        <v>2020</v>
      </c>
    </row>
    <row r="1877" spans="1:12">
      <c r="A1877" s="25" t="s">
        <v>88</v>
      </c>
      <c r="B1877" s="15" t="str">
        <f t="shared" si="88"/>
        <v>Bond fund</v>
      </c>
      <c r="C1877" s="19">
        <v>6768640.68</v>
      </c>
      <c r="D1877" s="16">
        <v>4918380665.82</v>
      </c>
      <c r="E1877" s="16">
        <v>116141.87</v>
      </c>
      <c r="F1877" s="16">
        <v>-0.1028</v>
      </c>
      <c r="G1877" s="15">
        <f>IF(D1877=0,"",C1877/D1877)</f>
        <v>0.00137619292606574</v>
      </c>
      <c r="H1877" s="15">
        <f>IF(MOD(ROW()-2,12)=0,"",(D1877/E1877)/(D1876/E1876)-1)</f>
        <v>-0.0179060030279187</v>
      </c>
      <c r="I1877" s="13" t="str">
        <f ca="1" t="array" ref="I1877">IF(MOD(ROW()-1,12)=0,IFERROR(PRODUCT(1+OFFSET(G1877,-11,0,12,1))-1,""),"")</f>
        <v/>
      </c>
      <c r="J1877" s="29">
        <v>43951</v>
      </c>
      <c r="K1877" s="13" t="str">
        <f t="shared" si="89"/>
        <v>April</v>
      </c>
      <c r="L1877" s="13">
        <f t="shared" si="90"/>
        <v>2020</v>
      </c>
    </row>
    <row r="1878" spans="1:12">
      <c r="A1878" s="26" t="s">
        <v>88</v>
      </c>
      <c r="B1878" s="17" t="str">
        <f t="shared" si="88"/>
        <v>Bond fund</v>
      </c>
      <c r="C1878" s="20">
        <v>7144696.49</v>
      </c>
      <c r="D1878" s="18">
        <v>5191907800.59</v>
      </c>
      <c r="E1878" s="18">
        <v>118573.03</v>
      </c>
      <c r="F1878" s="18">
        <v>-0.1028</v>
      </c>
      <c r="G1878" s="17">
        <f>IF(D1878=0,"",C1878/D1878)</f>
        <v>0.00137612160392912</v>
      </c>
      <c r="H1878" s="17">
        <f>IF(MOD(ROW()-2,12)=0,"",(D1878/E1878)/(D1877/E1877)-1)</f>
        <v>0.0339695028479041</v>
      </c>
      <c r="I1878" s="13" t="str">
        <f ca="1" t="array" ref="I1878">IF(MOD(ROW()-1,12)=0,IFERROR(PRODUCT(1+OFFSET(G1878,-11,0,12,1))-1,""),"")</f>
        <v/>
      </c>
      <c r="J1878" s="30">
        <v>43982</v>
      </c>
      <c r="K1878" s="13" t="str">
        <f t="shared" si="89"/>
        <v>May</v>
      </c>
      <c r="L1878" s="13">
        <f t="shared" si="90"/>
        <v>2020</v>
      </c>
    </row>
    <row r="1879" spans="1:12">
      <c r="A1879" s="25" t="s">
        <v>88</v>
      </c>
      <c r="B1879" s="15" t="str">
        <f t="shared" si="88"/>
        <v>Bond fund</v>
      </c>
      <c r="C1879" s="19">
        <v>7138960.09</v>
      </c>
      <c r="D1879" s="16">
        <v>5346321522.45</v>
      </c>
      <c r="E1879" s="16">
        <v>117960.96</v>
      </c>
      <c r="F1879" s="16">
        <v>-0.1028</v>
      </c>
      <c r="G1879" s="15">
        <f>IF(D1879=0,"",C1879/D1879)</f>
        <v>0.00133530317247521</v>
      </c>
      <c r="H1879" s="15">
        <f>IF(MOD(ROW()-2,12)=0,"",(D1879/E1879)/(D1878/E1878)-1)</f>
        <v>0.0350842999864369</v>
      </c>
      <c r="I1879" s="13" t="str">
        <f ca="1" t="array" ref="I1879">IF(MOD(ROW()-1,12)=0,IFERROR(PRODUCT(1+OFFSET(G1879,-11,0,12,1))-1,""),"")</f>
        <v/>
      </c>
      <c r="J1879" s="29">
        <v>44012</v>
      </c>
      <c r="K1879" s="13" t="str">
        <f t="shared" si="89"/>
        <v>June</v>
      </c>
      <c r="L1879" s="13">
        <f t="shared" si="90"/>
        <v>2020</v>
      </c>
    </row>
    <row r="1880" spans="1:12">
      <c r="A1880" s="26" t="s">
        <v>88</v>
      </c>
      <c r="B1880" s="17" t="str">
        <f t="shared" si="88"/>
        <v>Bond fund</v>
      </c>
      <c r="C1880" s="20">
        <v>7633603.2</v>
      </c>
      <c r="D1880" s="18">
        <v>5401070846.86</v>
      </c>
      <c r="E1880" s="18">
        <v>117489.94</v>
      </c>
      <c r="F1880" s="18">
        <v>-0.1028</v>
      </c>
      <c r="G1880" s="17">
        <f>IF(D1880=0,"",C1880/D1880)</f>
        <v>0.00141334994789745</v>
      </c>
      <c r="H1880" s="17">
        <f>IF(MOD(ROW()-2,12)=0,"",(D1880/E1880)/(D1879/E1879)-1)</f>
        <v>0.014290638382964</v>
      </c>
      <c r="I1880" s="13" t="str">
        <f ca="1" t="array" ref="I1880">IF(MOD(ROW()-1,12)=0,IFERROR(PRODUCT(1+OFFSET(G1880,-11,0,12,1))-1,""),"")</f>
        <v/>
      </c>
      <c r="J1880" s="30">
        <v>44043</v>
      </c>
      <c r="K1880" s="13" t="str">
        <f t="shared" si="89"/>
        <v>July</v>
      </c>
      <c r="L1880" s="13">
        <f t="shared" si="90"/>
        <v>2020</v>
      </c>
    </row>
    <row r="1881" spans="1:12">
      <c r="A1881" s="25" t="s">
        <v>88</v>
      </c>
      <c r="B1881" s="15" t="str">
        <f t="shared" si="88"/>
        <v>Bond fund</v>
      </c>
      <c r="C1881" s="19">
        <v>7598021.6</v>
      </c>
      <c r="D1881" s="16">
        <v>5353395452.31</v>
      </c>
      <c r="E1881" s="16">
        <v>114790.94</v>
      </c>
      <c r="F1881" s="16">
        <v>-0.1028</v>
      </c>
      <c r="G1881" s="15">
        <f>IF(D1881=0,"",C1881/D1881)</f>
        <v>0.00141929018091153</v>
      </c>
      <c r="H1881" s="15">
        <f>IF(MOD(ROW()-2,12)=0,"",(D1881/E1881)/(D1880/E1880)-1)</f>
        <v>0.0144777384579571</v>
      </c>
      <c r="I1881" s="13" t="str">
        <f ca="1" t="array" ref="I1881">IF(MOD(ROW()-1,12)=0,IFERROR(PRODUCT(1+OFFSET(G1881,-11,0,12,1))-1,""),"")</f>
        <v/>
      </c>
      <c r="J1881" s="29">
        <v>44074</v>
      </c>
      <c r="K1881" s="13" t="str">
        <f t="shared" si="89"/>
        <v>August</v>
      </c>
      <c r="L1881" s="13">
        <f t="shared" si="90"/>
        <v>2020</v>
      </c>
    </row>
    <row r="1882" spans="1:12">
      <c r="A1882" s="26" t="s">
        <v>88</v>
      </c>
      <c r="B1882" s="17" t="str">
        <f t="shared" si="88"/>
        <v>Bond fund</v>
      </c>
      <c r="C1882" s="20">
        <v>6552035.74</v>
      </c>
      <c r="D1882" s="18">
        <v>4745420306.01</v>
      </c>
      <c r="E1882" s="18">
        <v>102821.14</v>
      </c>
      <c r="F1882" s="18">
        <v>-0.1028</v>
      </c>
      <c r="G1882" s="17">
        <f>IF(D1882=0,"",C1882/D1882)</f>
        <v>0.00138070714868016</v>
      </c>
      <c r="H1882" s="17">
        <f>IF(MOD(ROW()-2,12)=0,"",(D1882/E1882)/(D1881/E1881)-1)</f>
        <v>-0.0103752317933592</v>
      </c>
      <c r="I1882" s="13" t="str">
        <f ca="1" t="array" ref="I1882">IF(MOD(ROW()-1,12)=0,IFERROR(PRODUCT(1+OFFSET(G1882,-11,0,12,1))-1,""),"")</f>
        <v/>
      </c>
      <c r="J1882" s="30">
        <v>44104</v>
      </c>
      <c r="K1882" s="13" t="str">
        <f t="shared" si="89"/>
        <v>September</v>
      </c>
      <c r="L1882" s="13">
        <f t="shared" si="90"/>
        <v>2020</v>
      </c>
    </row>
    <row r="1883" spans="1:12">
      <c r="A1883" s="25" t="s">
        <v>88</v>
      </c>
      <c r="B1883" s="15" t="str">
        <f t="shared" si="88"/>
        <v>Bond fund</v>
      </c>
      <c r="C1883" s="19">
        <v>6714567.28</v>
      </c>
      <c r="D1883" s="16">
        <v>4776053537.36</v>
      </c>
      <c r="E1883" s="16">
        <v>105622.88</v>
      </c>
      <c r="F1883" s="16">
        <v>-0.1028</v>
      </c>
      <c r="G1883" s="15">
        <f>IF(D1883=0,"",C1883/D1883)</f>
        <v>0.00140588191222654</v>
      </c>
      <c r="H1883" s="15">
        <f>IF(MOD(ROW()-2,12)=0,"",(D1883/E1883)/(D1882/E1882)-1)</f>
        <v>-0.0202417894918041</v>
      </c>
      <c r="I1883" s="13" t="str">
        <f ca="1" t="array" ref="I1883">IF(MOD(ROW()-1,12)=0,IFERROR(PRODUCT(1+OFFSET(G1883,-11,0,12,1))-1,""),"")</f>
        <v/>
      </c>
      <c r="J1883" s="29">
        <v>44135</v>
      </c>
      <c r="K1883" s="13" t="str">
        <f t="shared" si="89"/>
        <v>October</v>
      </c>
      <c r="L1883" s="13">
        <f t="shared" si="90"/>
        <v>2020</v>
      </c>
    </row>
    <row r="1884" spans="1:12">
      <c r="A1884" s="26" t="s">
        <v>88</v>
      </c>
      <c r="B1884" s="17" t="str">
        <f t="shared" si="88"/>
        <v>Bond fund</v>
      </c>
      <c r="C1884" s="20">
        <v>21783660.53</v>
      </c>
      <c r="D1884" s="18">
        <v>4745420306.01</v>
      </c>
      <c r="E1884" s="18">
        <v>102821</v>
      </c>
      <c r="F1884" s="18">
        <v>-0.1028</v>
      </c>
      <c r="G1884" s="17">
        <f>IF(D1884=0,"",C1884/D1884)</f>
        <v>0.00459045966959161</v>
      </c>
      <c r="H1884" s="17">
        <f>IF(MOD(ROW()-2,12)=0,"",(D1884/E1884)/(D1883/E1883)-1)</f>
        <v>0.0206613742699464</v>
      </c>
      <c r="I1884" s="13" t="str">
        <f ca="1" t="array" ref="I1884">IF(MOD(ROW()-1,12)=0,IFERROR(PRODUCT(1+OFFSET(G1884,-11,0,12,1))-1,""),"")</f>
        <v/>
      </c>
      <c r="J1884" s="30">
        <v>44165</v>
      </c>
      <c r="K1884" s="13" t="str">
        <f t="shared" si="89"/>
        <v>November</v>
      </c>
      <c r="L1884" s="13">
        <f t="shared" si="90"/>
        <v>2020</v>
      </c>
    </row>
    <row r="1885" spans="1:12">
      <c r="A1885" s="25" t="s">
        <v>88</v>
      </c>
      <c r="B1885" s="15" t="str">
        <f t="shared" si="88"/>
        <v>Bond fund</v>
      </c>
      <c r="C1885" s="19">
        <v>7203302.68</v>
      </c>
      <c r="D1885" s="16">
        <v>5219245551.25</v>
      </c>
      <c r="E1885" s="16">
        <v>107108.76</v>
      </c>
      <c r="F1885" s="16">
        <v>-0.1028</v>
      </c>
      <c r="G1885" s="15">
        <f>IF(D1885=0,"",C1885/D1885)</f>
        <v>0.00138014251471169</v>
      </c>
      <c r="H1885" s="15">
        <f>IF(MOD(ROW()-2,12)=0,"",(D1885/E1885)/(D1884/E1884)-1)</f>
        <v>0.0558199825371515</v>
      </c>
      <c r="I1885" s="13">
        <f ca="1" t="array" ref="I1885">IF(MOD(ROW()-1,12)=0,IFERROR(PRODUCT(1+OFFSET(G1885,-11,0,12,1))-1,""),"")</f>
        <v>0.0196926609835684</v>
      </c>
      <c r="J1885" s="29">
        <v>44196</v>
      </c>
      <c r="K1885" s="13" t="str">
        <f t="shared" si="89"/>
        <v>December</v>
      </c>
      <c r="L1885" s="13">
        <f t="shared" si="90"/>
        <v>2020</v>
      </c>
    </row>
    <row r="1886" spans="1:12">
      <c r="A1886" s="25" t="s">
        <v>89</v>
      </c>
      <c r="B1886" s="15" t="str">
        <f t="shared" si="88"/>
        <v>Cash/Money Market Fund</v>
      </c>
      <c r="C1886" s="16">
        <v>274359801.42</v>
      </c>
      <c r="D1886" s="16">
        <v>197527468785.39</v>
      </c>
      <c r="E1886" s="16">
        <v>1974597070.72</v>
      </c>
      <c r="F1886" s="16">
        <v>0.1208</v>
      </c>
      <c r="G1886" s="15">
        <f>IF(D1886=0,"",C1886/D1886)</f>
        <v>0.00138897037008097</v>
      </c>
      <c r="H1886" s="15" t="str">
        <f>IF(MOD(ROW()-2,12)=0,"",(D1886/E1886)/(D1885/E1885)-1)</f>
        <v/>
      </c>
      <c r="I1886" s="13" t="str">
        <f ca="1" t="array" ref="I1886">IF(MOD(ROW()-1,12)=0,IFERROR(PRODUCT(1+OFFSET(G1886,-11,0,12,1))-1,""),"")</f>
        <v/>
      </c>
      <c r="J1886" s="29">
        <v>45291</v>
      </c>
      <c r="K1886" s="13" t="str">
        <f t="shared" si="89"/>
        <v>December</v>
      </c>
      <c r="L1886" s="13">
        <f t="shared" si="90"/>
        <v>2023</v>
      </c>
    </row>
    <row r="1887" spans="1:12">
      <c r="A1887" s="26" t="s">
        <v>89</v>
      </c>
      <c r="B1887" s="17" t="str">
        <f t="shared" si="88"/>
        <v>Cash/Money Market Fund</v>
      </c>
      <c r="C1887" s="18">
        <v>265402216.33</v>
      </c>
      <c r="D1887" s="18">
        <v>194153109734.19</v>
      </c>
      <c r="E1887" s="18">
        <v>1941050161.36</v>
      </c>
      <c r="F1887" s="18">
        <v>0.1208</v>
      </c>
      <c r="G1887" s="17">
        <f>IF(D1887=0,"",C1887/D1887)</f>
        <v>0.00136697381099564</v>
      </c>
      <c r="H1887" s="17">
        <f>IF(MOD(ROW()-2,12)=0,"",(D1887/E1887)/(D1886/E1886)-1)</f>
        <v>-9.53635467244585e-5</v>
      </c>
      <c r="I1887" s="13" t="str">
        <f ca="1" t="array" ref="I1887">IF(MOD(ROW()-1,12)=0,IFERROR(PRODUCT(1+OFFSET(G1887,-11,0,12,1))-1,""),"")</f>
        <v/>
      </c>
      <c r="J1887" s="30">
        <v>45260</v>
      </c>
      <c r="K1887" s="13" t="str">
        <f t="shared" si="89"/>
        <v>November</v>
      </c>
      <c r="L1887" s="13">
        <f t="shared" si="90"/>
        <v>2023</v>
      </c>
    </row>
    <row r="1888" spans="1:12">
      <c r="A1888" s="25" t="s">
        <v>89</v>
      </c>
      <c r="B1888" s="15" t="str">
        <f t="shared" si="88"/>
        <v>Cash/Money Market Fund</v>
      </c>
      <c r="C1888" s="16">
        <v>272096705.96</v>
      </c>
      <c r="D1888" s="16">
        <v>190786698565.03</v>
      </c>
      <c r="E1888" s="16">
        <v>1907354513.96</v>
      </c>
      <c r="F1888" s="16">
        <v>0.1208</v>
      </c>
      <c r="G1888" s="15">
        <f>IF(D1888=0,"",C1888/D1888)</f>
        <v>0.0014261827895054</v>
      </c>
      <c r="H1888" s="15">
        <f>IF(MOD(ROW()-2,12)=0,"",(D1888/E1888)/(D1887/E1887)-1)</f>
        <v>2.0905727444509e-5</v>
      </c>
      <c r="I1888" s="13" t="str">
        <f ca="1" t="array" ref="I1888">IF(MOD(ROW()-1,12)=0,IFERROR(PRODUCT(1+OFFSET(G1888,-11,0,12,1))-1,""),"")</f>
        <v/>
      </c>
      <c r="J1888" s="29">
        <v>45230</v>
      </c>
      <c r="K1888" s="13" t="str">
        <f t="shared" si="89"/>
        <v>October</v>
      </c>
      <c r="L1888" s="13">
        <f t="shared" si="90"/>
        <v>2023</v>
      </c>
    </row>
    <row r="1889" spans="1:12">
      <c r="A1889" s="26" t="s">
        <v>89</v>
      </c>
      <c r="B1889" s="17" t="str">
        <f t="shared" si="88"/>
        <v>Cash/Money Market Fund</v>
      </c>
      <c r="C1889" s="18">
        <v>269646022.83</v>
      </c>
      <c r="D1889" s="18">
        <v>236012541377.07</v>
      </c>
      <c r="E1889" s="18">
        <v>1941625077.36</v>
      </c>
      <c r="F1889" s="18">
        <v>0.1208</v>
      </c>
      <c r="G1889" s="17">
        <f>IF(D1889=0,"",C1889/D1889)</f>
        <v>0.00114250717888417</v>
      </c>
      <c r="H1889" s="17">
        <f>IF(MOD(ROW()-2,12)=0,"",(D1889/E1889)/(D1888/E1888)-1)</f>
        <v>0.21521476445978</v>
      </c>
      <c r="I1889" s="13" t="str">
        <f ca="1" t="array" ref="I1889">IF(MOD(ROW()-1,12)=0,IFERROR(PRODUCT(1+OFFSET(G1889,-11,0,12,1))-1,""),"")</f>
        <v/>
      </c>
      <c r="J1889" s="30">
        <v>45199</v>
      </c>
      <c r="K1889" s="13" t="str">
        <f t="shared" si="89"/>
        <v>September</v>
      </c>
      <c r="L1889" s="13">
        <f t="shared" si="90"/>
        <v>2023</v>
      </c>
    </row>
    <row r="1890" spans="1:12">
      <c r="A1890" s="25" t="s">
        <v>89</v>
      </c>
      <c r="B1890" s="15" t="str">
        <f t="shared" si="88"/>
        <v>Cash/Money Market Fund</v>
      </c>
      <c r="C1890" s="16">
        <v>287861450.97</v>
      </c>
      <c r="D1890" s="16">
        <v>202984195058.87</v>
      </c>
      <c r="E1890" s="16">
        <v>2029284567.86</v>
      </c>
      <c r="F1890" s="16">
        <v>0.1208</v>
      </c>
      <c r="G1890" s="15">
        <f>IF(D1890=0,"",C1890/D1890)</f>
        <v>0.00141814711675711</v>
      </c>
      <c r="H1890" s="15">
        <f>IF(MOD(ROW()-2,12)=0,"",(D1890/E1890)/(D1889/E1889)-1)</f>
        <v>-0.17709526308993</v>
      </c>
      <c r="I1890" s="13" t="str">
        <f ca="1" t="array" ref="I1890">IF(MOD(ROW()-1,12)=0,IFERROR(PRODUCT(1+OFFSET(G1890,-11,0,12,1))-1,""),"")</f>
        <v/>
      </c>
      <c r="J1890" s="29">
        <v>45169</v>
      </c>
      <c r="K1890" s="13" t="str">
        <f t="shared" si="89"/>
        <v>August</v>
      </c>
      <c r="L1890" s="13">
        <f t="shared" si="90"/>
        <v>2023</v>
      </c>
    </row>
    <row r="1891" spans="1:12">
      <c r="A1891" s="26" t="s">
        <v>89</v>
      </c>
      <c r="B1891" s="17" t="str">
        <f t="shared" si="88"/>
        <v>Cash/Money Market Fund</v>
      </c>
      <c r="C1891" s="18">
        <v>282507003.95</v>
      </c>
      <c r="D1891" s="18">
        <v>202668366932.16</v>
      </c>
      <c r="E1891" s="18">
        <v>2026124194.7</v>
      </c>
      <c r="F1891" s="18">
        <v>0.1208</v>
      </c>
      <c r="G1891" s="17">
        <f>IF(D1891=0,"",C1891/D1891)</f>
        <v>0.00139393733825548</v>
      </c>
      <c r="H1891" s="17">
        <f>IF(MOD(ROW()-2,12)=0,"",(D1891/E1891)/(D1890/E1890)-1)</f>
        <v>1.46049214233557e-6</v>
      </c>
      <c r="I1891" s="13" t="str">
        <f ca="1" t="array" ref="I1891">IF(MOD(ROW()-1,12)=0,IFERROR(PRODUCT(1+OFFSET(G1891,-11,0,12,1))-1,""),"")</f>
        <v/>
      </c>
      <c r="J1891" s="30">
        <v>45138</v>
      </c>
      <c r="K1891" s="13" t="str">
        <f t="shared" si="89"/>
        <v>July</v>
      </c>
      <c r="L1891" s="13">
        <f t="shared" si="90"/>
        <v>2023</v>
      </c>
    </row>
    <row r="1892" spans="1:12">
      <c r="A1892" s="25" t="s">
        <v>89</v>
      </c>
      <c r="B1892" s="15" t="str">
        <f t="shared" si="88"/>
        <v>Cash/Money Market Fund</v>
      </c>
      <c r="C1892" s="16">
        <v>260382518.71</v>
      </c>
      <c r="D1892" s="16">
        <v>194918601087.02</v>
      </c>
      <c r="E1892" s="16">
        <v>1948597406.77</v>
      </c>
      <c r="F1892" s="16">
        <v>0.1208</v>
      </c>
      <c r="G1892" s="15">
        <f>IF(D1892=0,"",C1892/D1892)</f>
        <v>0.00133585259312298</v>
      </c>
      <c r="H1892" s="15">
        <f>IF(MOD(ROW()-2,12)=0,"",(D1892/E1892)/(D1891/E1891)-1)</f>
        <v>2.59278985432765e-5</v>
      </c>
      <c r="I1892" s="13" t="str">
        <f ca="1" t="array" ref="I1892">IF(MOD(ROW()-1,12)=0,IFERROR(PRODUCT(1+OFFSET(G1892,-11,0,12,1))-1,""),"")</f>
        <v/>
      </c>
      <c r="J1892" s="29">
        <v>45107</v>
      </c>
      <c r="K1892" s="13" t="str">
        <f t="shared" si="89"/>
        <v>June</v>
      </c>
      <c r="L1892" s="13">
        <f t="shared" si="90"/>
        <v>2023</v>
      </c>
    </row>
    <row r="1893" spans="1:12">
      <c r="A1893" s="26" t="s">
        <v>89</v>
      </c>
      <c r="B1893" s="17" t="str">
        <f t="shared" si="88"/>
        <v>Cash/Money Market Fund</v>
      </c>
      <c r="C1893" s="18">
        <v>268156034.61</v>
      </c>
      <c r="D1893" s="18">
        <v>188710727379.07</v>
      </c>
      <c r="E1893" s="18">
        <v>1886535226.29</v>
      </c>
      <c r="F1893" s="18">
        <v>0.1208</v>
      </c>
      <c r="G1893" s="17">
        <f>IF(D1893=0,"",C1893/D1893)</f>
        <v>0.00142098988401091</v>
      </c>
      <c r="H1893" s="17">
        <f>IF(MOD(ROW()-2,12)=0,"",(D1893/E1893)/(D1892/E1892)-1)</f>
        <v>1.16063789801224e-6</v>
      </c>
      <c r="I1893" s="13" t="str">
        <f ca="1" t="array" ref="I1893">IF(MOD(ROW()-1,12)=0,IFERROR(PRODUCT(1+OFFSET(G1893,-11,0,12,1))-1,""),"")</f>
        <v/>
      </c>
      <c r="J1893" s="30">
        <v>45077</v>
      </c>
      <c r="K1893" s="13" t="str">
        <f t="shared" si="89"/>
        <v>May</v>
      </c>
      <c r="L1893" s="13">
        <f t="shared" si="90"/>
        <v>2023</v>
      </c>
    </row>
    <row r="1894" spans="1:12">
      <c r="A1894" s="25" t="s">
        <v>89</v>
      </c>
      <c r="B1894" s="15" t="str">
        <f t="shared" si="88"/>
        <v>Cash/Money Market Fund</v>
      </c>
      <c r="C1894" s="16">
        <v>268156034.61</v>
      </c>
      <c r="D1894" s="16">
        <v>187254264381.3</v>
      </c>
      <c r="E1894" s="16">
        <v>1871992392.48</v>
      </c>
      <c r="F1894" s="16">
        <v>0.1208</v>
      </c>
      <c r="G1894" s="15">
        <f>IF(D1894=0,"",C1894/D1894)</f>
        <v>0.00143204233823996</v>
      </c>
      <c r="H1894" s="15">
        <f>IF(MOD(ROW()-2,12)=0,"",(D1894/E1894)/(D1893/E1893)-1)</f>
        <v>-9.28482644946271e-6</v>
      </c>
      <c r="I1894" s="13" t="str">
        <f ca="1" t="array" ref="I1894">IF(MOD(ROW()-1,12)=0,IFERROR(PRODUCT(1+OFFSET(G1894,-11,0,12,1))-1,""),"")</f>
        <v/>
      </c>
      <c r="J1894" s="29">
        <v>45046</v>
      </c>
      <c r="K1894" s="13" t="str">
        <f t="shared" si="89"/>
        <v>April</v>
      </c>
      <c r="L1894" s="13">
        <f t="shared" si="90"/>
        <v>2023</v>
      </c>
    </row>
    <row r="1895" spans="1:12">
      <c r="A1895" s="26" t="s">
        <v>89</v>
      </c>
      <c r="B1895" s="17" t="str">
        <f t="shared" si="88"/>
        <v>Cash/Money Market Fund</v>
      </c>
      <c r="C1895" s="18">
        <v>263886245.29</v>
      </c>
      <c r="D1895" s="18">
        <v>187678330513.03</v>
      </c>
      <c r="E1895" s="18">
        <v>1876223587.5</v>
      </c>
      <c r="F1895" s="18">
        <v>0.1208</v>
      </c>
      <c r="G1895" s="17">
        <f>IF(D1895=0,"",C1895/D1895)</f>
        <v>0.00140605601386506</v>
      </c>
      <c r="H1895" s="17">
        <f>IF(MOD(ROW()-2,12)=0,"",(D1895/E1895)/(D1894/E1894)-1)</f>
        <v>4.38123069912422e-6</v>
      </c>
      <c r="I1895" s="13" t="str">
        <f ca="1" t="array" ref="I1895">IF(MOD(ROW()-1,12)=0,IFERROR(PRODUCT(1+OFFSET(G1895,-11,0,12,1))-1,""),"")</f>
        <v/>
      </c>
      <c r="J1895" s="30">
        <v>45016</v>
      </c>
      <c r="K1895" s="13" t="str">
        <f t="shared" si="89"/>
        <v>March</v>
      </c>
      <c r="L1895" s="13">
        <f t="shared" si="90"/>
        <v>2023</v>
      </c>
    </row>
    <row r="1896" spans="1:12">
      <c r="A1896" s="25" t="s">
        <v>89</v>
      </c>
      <c r="B1896" s="15" t="str">
        <f t="shared" si="88"/>
        <v>Cash/Money Market Fund</v>
      </c>
      <c r="C1896" s="16">
        <v>225577929.1</v>
      </c>
      <c r="D1896" s="16">
        <v>184560645311.35</v>
      </c>
      <c r="E1896" s="16">
        <v>1845011175.5</v>
      </c>
      <c r="F1896" s="16">
        <v>0.1208</v>
      </c>
      <c r="G1896" s="15">
        <f>IF(D1896=0,"",C1896/D1896)</f>
        <v>0.00122224284987438</v>
      </c>
      <c r="H1896" s="15">
        <f>IF(MOD(ROW()-2,12)=0,"",(D1896/E1896)/(D1895/E1895)-1)</f>
        <v>2.43130946180337e-5</v>
      </c>
      <c r="I1896" s="13" t="str">
        <f ca="1" t="array" ref="I1896">IF(MOD(ROW()-1,12)=0,IFERROR(PRODUCT(1+OFFSET(G1896,-11,0,12,1))-1,""),"")</f>
        <v/>
      </c>
      <c r="J1896" s="29">
        <v>44985</v>
      </c>
      <c r="K1896" s="13" t="str">
        <f t="shared" si="89"/>
        <v>February</v>
      </c>
      <c r="L1896" s="13">
        <f t="shared" si="90"/>
        <v>2023</v>
      </c>
    </row>
    <row r="1897" spans="1:12">
      <c r="A1897" s="26" t="s">
        <v>89</v>
      </c>
      <c r="B1897" s="17" t="str">
        <f t="shared" si="88"/>
        <v>Cash/Money Market Fund</v>
      </c>
      <c r="C1897" s="18">
        <v>222197398.14</v>
      </c>
      <c r="D1897" s="18">
        <v>164184838254.15</v>
      </c>
      <c r="E1897" s="18">
        <v>1641239852.5</v>
      </c>
      <c r="F1897" s="18">
        <v>0.1208</v>
      </c>
      <c r="G1897" s="17">
        <f>IF(D1897=0,"",C1897/D1897)</f>
        <v>0.00135333688848936</v>
      </c>
      <c r="H1897" s="17">
        <f>IF(MOD(ROW()-2,12)=0,"",(D1897/E1897)/(D1896/E1896)-1)</f>
        <v>4.81173316200234e-5</v>
      </c>
      <c r="I1897" s="13">
        <f ca="1" t="array" ref="I1897">IF(MOD(ROW()-1,12)=0,IFERROR(PRODUCT(1+OFFSET(G1897,-11,0,12,1))-1,""),"")</f>
        <v>0.0164296312731449</v>
      </c>
      <c r="J1897" s="30">
        <v>44957</v>
      </c>
      <c r="K1897" s="13" t="str">
        <f t="shared" si="89"/>
        <v>January</v>
      </c>
      <c r="L1897" s="13">
        <f t="shared" si="90"/>
        <v>2023</v>
      </c>
    </row>
    <row r="1898" spans="1:12">
      <c r="A1898" s="25" t="s">
        <v>89</v>
      </c>
      <c r="B1898" s="15" t="str">
        <f t="shared" si="88"/>
        <v>Cash/Money Market Fund</v>
      </c>
      <c r="C1898" s="16">
        <v>207077540.74</v>
      </c>
      <c r="D1898" s="16">
        <v>149672330043.28</v>
      </c>
      <c r="E1898" s="16">
        <v>1496110152.66</v>
      </c>
      <c r="F1898" s="16">
        <v>0.12185</v>
      </c>
      <c r="G1898" s="15">
        <f>IF(D1898=0,"",C1898/D1898)</f>
        <v>0.00138353923320443</v>
      </c>
      <c r="H1898" s="15" t="str">
        <f>IF(MOD(ROW()-2,12)=0,"",(D1898/E1898)/(D1897/E1897)-1)</f>
        <v/>
      </c>
      <c r="I1898" s="13" t="str">
        <f ca="1" t="array" ref="I1898">IF(MOD(ROW()-1,12)=0,IFERROR(PRODUCT(1+OFFSET(G1898,-11,0,12,1))-1,""),"")</f>
        <v/>
      </c>
      <c r="J1898" s="29">
        <v>44926</v>
      </c>
      <c r="K1898" s="13" t="str">
        <f t="shared" si="89"/>
        <v>December</v>
      </c>
      <c r="L1898" s="13">
        <f t="shared" si="90"/>
        <v>2022</v>
      </c>
    </row>
    <row r="1899" spans="1:12">
      <c r="A1899" s="26" t="s">
        <v>89</v>
      </c>
      <c r="B1899" s="17" t="str">
        <f t="shared" si="88"/>
        <v>Cash/Money Market Fund</v>
      </c>
      <c r="C1899" s="18">
        <v>200849232.67</v>
      </c>
      <c r="D1899" s="18">
        <v>145977848399.56</v>
      </c>
      <c r="E1899" s="18">
        <v>1459249469.34</v>
      </c>
      <c r="F1899" s="18">
        <v>0.12185</v>
      </c>
      <c r="G1899" s="17">
        <f>IF(D1899=0,"",C1899/D1899)</f>
        <v>0.00137588843014215</v>
      </c>
      <c r="H1899" s="17">
        <f>IF(MOD(ROW()-2,12)=0,"",(D1899/E1899)/(D1898/E1898)-1)</f>
        <v>-4.72834169500391e-5</v>
      </c>
      <c r="I1899" s="13" t="str">
        <f ca="1" t="array" ref="I1899">IF(MOD(ROW()-1,12)=0,IFERROR(PRODUCT(1+OFFSET(G1899,-11,0,12,1))-1,""),"")</f>
        <v/>
      </c>
      <c r="J1899" s="30">
        <v>44895</v>
      </c>
      <c r="K1899" s="13" t="str">
        <f t="shared" si="89"/>
        <v>November</v>
      </c>
      <c r="L1899" s="13">
        <f t="shared" si="90"/>
        <v>2022</v>
      </c>
    </row>
    <row r="1900" spans="1:12">
      <c r="A1900" s="25" t="s">
        <v>89</v>
      </c>
      <c r="B1900" s="15" t="str">
        <f t="shared" si="88"/>
        <v>Cash/Money Market Fund</v>
      </c>
      <c r="C1900" s="16">
        <v>214650272.76</v>
      </c>
      <c r="D1900" s="16">
        <v>150366111213.95</v>
      </c>
      <c r="E1900" s="16">
        <v>1503177339.88</v>
      </c>
      <c r="F1900" s="16">
        <v>0.12185</v>
      </c>
      <c r="G1900" s="15">
        <f>IF(D1900=0,"",C1900/D1900)</f>
        <v>0.00142751761701533</v>
      </c>
      <c r="H1900" s="15">
        <f>IF(MOD(ROW()-2,12)=0,"",(D1900/E1900)/(D1899/E1899)-1)</f>
        <v>-4.06772949224088e-5</v>
      </c>
      <c r="I1900" s="13" t="str">
        <f ca="1" t="array" ref="I1900">IF(MOD(ROW()-1,12)=0,IFERROR(PRODUCT(1+OFFSET(G1900,-11,0,12,1))-1,""),"")</f>
        <v/>
      </c>
      <c r="J1900" s="29">
        <v>44865</v>
      </c>
      <c r="K1900" s="13" t="str">
        <f t="shared" si="89"/>
        <v>October</v>
      </c>
      <c r="L1900" s="13">
        <f t="shared" si="90"/>
        <v>2022</v>
      </c>
    </row>
    <row r="1901" spans="1:12">
      <c r="A1901" s="26" t="s">
        <v>89</v>
      </c>
      <c r="B1901" s="17" t="str">
        <f t="shared" si="88"/>
        <v>Cash/Money Market Fund</v>
      </c>
      <c r="C1901" s="18">
        <v>197051612.08</v>
      </c>
      <c r="D1901" s="18">
        <v>226212543238.01</v>
      </c>
      <c r="E1901" s="18">
        <v>1485494490.87</v>
      </c>
      <c r="F1901" s="18">
        <v>0.12185</v>
      </c>
      <c r="G1901" s="17">
        <f>IF(D1901=0,"",C1901/D1901)</f>
        <v>0.000871090564914748</v>
      </c>
      <c r="H1901" s="17">
        <f>IF(MOD(ROW()-2,12)=0,"",(D1901/E1901)/(D1900/E1900)-1)</f>
        <v>0.522319775409107</v>
      </c>
      <c r="I1901" s="13" t="str">
        <f ca="1" t="array" ref="I1901">IF(MOD(ROW()-1,12)=0,IFERROR(PRODUCT(1+OFFSET(G1901,-11,0,12,1))-1,""),"")</f>
        <v/>
      </c>
      <c r="J1901" s="30">
        <v>44834</v>
      </c>
      <c r="K1901" s="13" t="str">
        <f t="shared" si="89"/>
        <v>September</v>
      </c>
      <c r="L1901" s="13">
        <f t="shared" si="90"/>
        <v>2022</v>
      </c>
    </row>
    <row r="1902" spans="1:12">
      <c r="A1902" s="25" t="s">
        <v>89</v>
      </c>
      <c r="B1902" s="15" t="str">
        <f t="shared" si="88"/>
        <v>Cash/Money Market Fund</v>
      </c>
      <c r="C1902" s="16">
        <v>201889897.45</v>
      </c>
      <c r="D1902" s="16">
        <v>142191351032.77</v>
      </c>
      <c r="E1902" s="16">
        <v>139878354537</v>
      </c>
      <c r="F1902" s="16">
        <v>0.12185</v>
      </c>
      <c r="G1902" s="15">
        <f>IF(D1902=0,"",C1902/D1902)</f>
        <v>0.0014198465376665</v>
      </c>
      <c r="H1902" s="15">
        <f>IF(MOD(ROW()-2,12)=0,"",(D1902/E1902)/(D1901/E1901)-1)</f>
        <v>-0.993324604079923</v>
      </c>
      <c r="I1902" s="13" t="str">
        <f ca="1" t="array" ref="I1902">IF(MOD(ROW()-1,12)=0,IFERROR(PRODUCT(1+OFFSET(G1902,-11,0,12,1))-1,""),"")</f>
        <v/>
      </c>
      <c r="J1902" s="29">
        <v>44804</v>
      </c>
      <c r="K1902" s="13" t="str">
        <f t="shared" si="89"/>
        <v>August</v>
      </c>
      <c r="L1902" s="13">
        <f t="shared" si="90"/>
        <v>2022</v>
      </c>
    </row>
    <row r="1903" spans="1:12">
      <c r="A1903" s="26" t="s">
        <v>89</v>
      </c>
      <c r="B1903" s="17" t="str">
        <f t="shared" si="88"/>
        <v>Cash/Money Market Fund</v>
      </c>
      <c r="C1903" s="18">
        <v>219904084.07</v>
      </c>
      <c r="D1903" s="18">
        <v>148860079827.62</v>
      </c>
      <c r="E1903" s="18">
        <v>1488259640</v>
      </c>
      <c r="F1903" s="18">
        <v>0.12185</v>
      </c>
      <c r="G1903" s="17">
        <f>IF(D1903=0,"",C1903/D1903)</f>
        <v>0.00147725356807983</v>
      </c>
      <c r="H1903" s="17">
        <f>IF(MOD(ROW()-2,12)=0,"",(D1903/E1903)/(D1902/E1902)-1)</f>
        <v>97.3958716621872</v>
      </c>
      <c r="I1903" s="13" t="str">
        <f ca="1" t="array" ref="I1903">IF(MOD(ROW()-1,12)=0,IFERROR(PRODUCT(1+OFFSET(G1903,-11,0,12,1))-1,""),"")</f>
        <v/>
      </c>
      <c r="J1903" s="30">
        <v>44773</v>
      </c>
      <c r="K1903" s="13" t="str">
        <f t="shared" si="89"/>
        <v>July</v>
      </c>
      <c r="L1903" s="13">
        <f t="shared" si="90"/>
        <v>2022</v>
      </c>
    </row>
    <row r="1904" spans="1:12">
      <c r="A1904" s="25" t="s">
        <v>89</v>
      </c>
      <c r="B1904" s="15" t="str">
        <f t="shared" si="88"/>
        <v>Cash/Money Market Fund</v>
      </c>
      <c r="C1904" s="16">
        <v>224666297.63</v>
      </c>
      <c r="D1904" s="16">
        <v>160421742944.94</v>
      </c>
      <c r="E1904" s="16">
        <v>1603761555</v>
      </c>
      <c r="F1904" s="16">
        <v>0.12185</v>
      </c>
      <c r="G1904" s="15">
        <f>IF(D1904=0,"",C1904/D1904)</f>
        <v>0.0014004728630028</v>
      </c>
      <c r="H1904" s="15">
        <f>IF(MOD(ROW()-2,12)=0,"",(D1904/E1904)/(D1903/E1903)-1)</f>
        <v>5.50076135137356e-5</v>
      </c>
      <c r="I1904" s="13" t="str">
        <f ca="1" t="array" ref="I1904">IF(MOD(ROW()-1,12)=0,IFERROR(PRODUCT(1+OFFSET(G1904,-11,0,12,1))-1,""),"")</f>
        <v/>
      </c>
      <c r="J1904" s="29">
        <v>44742</v>
      </c>
      <c r="K1904" s="13" t="str">
        <f t="shared" si="89"/>
        <v>June</v>
      </c>
      <c r="L1904" s="13">
        <f t="shared" si="90"/>
        <v>2022</v>
      </c>
    </row>
    <row r="1905" spans="1:12">
      <c r="A1905" s="26" t="s">
        <v>89</v>
      </c>
      <c r="B1905" s="17" t="str">
        <f t="shared" si="88"/>
        <v>Cash/Money Market Fund</v>
      </c>
      <c r="C1905" s="18">
        <v>244600084.94</v>
      </c>
      <c r="D1905" s="18">
        <v>166726327644.21</v>
      </c>
      <c r="E1905" s="18">
        <v>1693799713</v>
      </c>
      <c r="F1905" s="18">
        <v>0.12185</v>
      </c>
      <c r="G1905" s="17">
        <f>IF(D1905=0,"",C1905/D1905)</f>
        <v>0.0014670753467441</v>
      </c>
      <c r="H1905" s="17">
        <f>IF(MOD(ROW()-2,12)=0,"",(D1905/E1905)/(D1904/E1904)-1)</f>
        <v>-0.015946529388833</v>
      </c>
      <c r="I1905" s="13" t="str">
        <f ca="1" t="array" ref="I1905">IF(MOD(ROW()-1,12)=0,IFERROR(PRODUCT(1+OFFSET(G1905,-11,0,12,1))-1,""),"")</f>
        <v/>
      </c>
      <c r="J1905" s="30">
        <v>44712</v>
      </c>
      <c r="K1905" s="13" t="str">
        <f t="shared" si="89"/>
        <v>May</v>
      </c>
      <c r="L1905" s="13">
        <f t="shared" si="90"/>
        <v>2022</v>
      </c>
    </row>
    <row r="1906" spans="1:12">
      <c r="A1906" s="25" t="s">
        <v>89</v>
      </c>
      <c r="B1906" s="15" t="str">
        <f t="shared" si="88"/>
        <v>Cash/Money Market Fund</v>
      </c>
      <c r="C1906" s="16">
        <v>240173918.21</v>
      </c>
      <c r="D1906" s="16">
        <v>173232033435.82</v>
      </c>
      <c r="E1906" s="16">
        <v>1731869462.62</v>
      </c>
      <c r="F1906" s="16">
        <v>0.12185</v>
      </c>
      <c r="G1906" s="15">
        <f>IF(D1906=0,"",C1906/D1906)</f>
        <v>0.00138642901919743</v>
      </c>
      <c r="H1906" s="15">
        <f>IF(MOD(ROW()-2,12)=0,"",(D1906/E1906)/(D1905/E1905)-1)</f>
        <v>0.0161806462531013</v>
      </c>
      <c r="I1906" s="13" t="str">
        <f ca="1" t="array" ref="I1906">IF(MOD(ROW()-1,12)=0,IFERROR(PRODUCT(1+OFFSET(G1906,-11,0,12,1))-1,""),"")</f>
        <v/>
      </c>
      <c r="J1906" s="29">
        <v>44681</v>
      </c>
      <c r="K1906" s="13" t="str">
        <f t="shared" si="89"/>
        <v>April</v>
      </c>
      <c r="L1906" s="13">
        <f t="shared" si="90"/>
        <v>2022</v>
      </c>
    </row>
    <row r="1907" spans="1:12">
      <c r="A1907" s="26" t="s">
        <v>89</v>
      </c>
      <c r="B1907" s="17" t="str">
        <f t="shared" si="88"/>
        <v>Cash/Money Market Fund</v>
      </c>
      <c r="C1907" s="18">
        <v>244824141.98</v>
      </c>
      <c r="D1907" s="18">
        <v>174720462887.46</v>
      </c>
      <c r="E1907" s="18">
        <v>1746697476</v>
      </c>
      <c r="F1907" s="18">
        <v>0.12185</v>
      </c>
      <c r="G1907" s="17">
        <f>IF(D1907=0,"",C1907/D1907)</f>
        <v>0.00140123336404903</v>
      </c>
      <c r="H1907" s="17">
        <f>IF(MOD(ROW()-2,12)=0,"",(D1907/E1907)/(D1906/E1906)-1)</f>
        <v>3.00035899509776e-5</v>
      </c>
      <c r="I1907" s="13" t="str">
        <f ca="1" t="array" ref="I1907">IF(MOD(ROW()-1,12)=0,IFERROR(PRODUCT(1+OFFSET(G1907,-11,0,12,1))-1,""),"")</f>
        <v/>
      </c>
      <c r="J1907" s="30">
        <v>44651</v>
      </c>
      <c r="K1907" s="13" t="str">
        <f t="shared" si="89"/>
        <v>March</v>
      </c>
      <c r="L1907" s="13">
        <f t="shared" si="90"/>
        <v>2022</v>
      </c>
    </row>
    <row r="1908" spans="1:12">
      <c r="A1908" s="25" t="s">
        <v>89</v>
      </c>
      <c r="B1908" s="15" t="str">
        <f t="shared" si="88"/>
        <v>Cash/Money Market Fund</v>
      </c>
      <c r="C1908" s="16">
        <v>213432257.75</v>
      </c>
      <c r="D1908" s="16">
        <v>171618157793.17</v>
      </c>
      <c r="E1908" s="16">
        <v>1715781560</v>
      </c>
      <c r="F1908" s="16">
        <v>0.12185</v>
      </c>
      <c r="G1908" s="15">
        <f>IF(D1908=0,"",C1908/D1908)</f>
        <v>0.00124364612984148</v>
      </c>
      <c r="H1908" s="15">
        <f>IF(MOD(ROW()-2,12)=0,"",(D1908/E1908)/(D1907/E1907)-1)</f>
        <v>-5.7192611238599e-5</v>
      </c>
      <c r="I1908" s="13" t="str">
        <f ca="1" t="array" ref="I1908">IF(MOD(ROW()-1,12)=0,IFERROR(PRODUCT(1+OFFSET(G1908,-11,0,12,1))-1,""),"")</f>
        <v/>
      </c>
      <c r="J1908" s="29">
        <v>44620</v>
      </c>
      <c r="K1908" s="13" t="str">
        <f t="shared" si="89"/>
        <v>February</v>
      </c>
      <c r="L1908" s="13">
        <f t="shared" si="90"/>
        <v>2022</v>
      </c>
    </row>
    <row r="1909" spans="1:12">
      <c r="A1909" s="26" t="s">
        <v>89</v>
      </c>
      <c r="B1909" s="17" t="str">
        <f t="shared" si="88"/>
        <v>Cash/Money Market Fund</v>
      </c>
      <c r="C1909" s="18">
        <v>224175175.04</v>
      </c>
      <c r="D1909" s="18">
        <v>161269896507.2</v>
      </c>
      <c r="E1909" s="18">
        <v>1612294885</v>
      </c>
      <c r="F1909" s="18">
        <v>0.12185</v>
      </c>
      <c r="G1909" s="17">
        <f>IF(D1909=0,"",C1909/D1909)</f>
        <v>0.00139006212501657</v>
      </c>
      <c r="H1909" s="17">
        <f>IF(MOD(ROW()-2,12)=0,"",(D1909/E1909)/(D1908/E1908)-1)</f>
        <v>1.7479737000059e-5</v>
      </c>
      <c r="I1909" s="13">
        <f ca="1" t="array" ref="I1909">IF(MOD(ROW()-1,12)=0,IFERROR(PRODUCT(1+OFFSET(G1909,-11,0,12,1))-1,""),"")</f>
        <v>0.0163653946631273</v>
      </c>
      <c r="J1909" s="30">
        <v>44592</v>
      </c>
      <c r="K1909" s="13" t="str">
        <f t="shared" si="89"/>
        <v>January</v>
      </c>
      <c r="L1909" s="13">
        <f t="shared" si="90"/>
        <v>2022</v>
      </c>
    </row>
    <row r="1910" spans="1:12">
      <c r="A1910" s="25" t="s">
        <v>89</v>
      </c>
      <c r="B1910" s="15" t="str">
        <f t="shared" si="88"/>
        <v>Cash/Money Market Fund</v>
      </c>
      <c r="C1910" s="16">
        <v>186155429.48</v>
      </c>
      <c r="D1910" s="16">
        <v>155636512576.94</v>
      </c>
      <c r="E1910" s="16">
        <v>1555956050</v>
      </c>
      <c r="F1910" s="16">
        <v>0.1248</v>
      </c>
      <c r="G1910" s="15">
        <f>IF(D1910=0,"",C1910/D1910)</f>
        <v>0.00119609098403546</v>
      </c>
      <c r="H1910" s="15" t="str">
        <f>IF(MOD(ROW()-2,12)=0,"",(D1910/E1910)/(D1909/E1909)-1)</f>
        <v/>
      </c>
      <c r="I1910" s="13" t="str">
        <f ca="1" t="array" ref="I1910">IF(MOD(ROW()-1,12)=0,IFERROR(PRODUCT(1+OFFSET(G1910,-11,0,12,1))-1,""),"")</f>
        <v/>
      </c>
      <c r="J1910" s="29">
        <v>44561</v>
      </c>
      <c r="K1910" s="13" t="str">
        <f t="shared" si="89"/>
        <v>December</v>
      </c>
      <c r="L1910" s="13">
        <f t="shared" si="90"/>
        <v>2021</v>
      </c>
    </row>
    <row r="1911" spans="1:12">
      <c r="A1911" s="26" t="s">
        <v>89</v>
      </c>
      <c r="B1911" s="17" t="str">
        <f t="shared" si="88"/>
        <v>Cash/Money Market Fund</v>
      </c>
      <c r="C1911" s="18">
        <v>189301808.23</v>
      </c>
      <c r="D1911" s="18">
        <v>151491730259.46</v>
      </c>
      <c r="E1911" s="18">
        <v>1514540310</v>
      </c>
      <c r="F1911" s="18">
        <v>0.1248</v>
      </c>
      <c r="G1911" s="17">
        <f>IF(D1911=0,"",C1911/D1911)</f>
        <v>0.0012495850955414</v>
      </c>
      <c r="H1911" s="17">
        <f>IF(MOD(ROW()-2,12)=0,"",(D1911/E1911)/(D1910/E1910)-1)</f>
        <v>-1.39903894166293e-5</v>
      </c>
      <c r="I1911" s="13" t="str">
        <f ca="1" t="array" ref="I1911">IF(MOD(ROW()-1,12)=0,IFERROR(PRODUCT(1+OFFSET(G1911,-11,0,12,1))-1,""),"")</f>
        <v/>
      </c>
      <c r="J1911" s="30">
        <v>44530</v>
      </c>
      <c r="K1911" s="13" t="str">
        <f t="shared" si="89"/>
        <v>November</v>
      </c>
      <c r="L1911" s="13">
        <f t="shared" si="90"/>
        <v>2021</v>
      </c>
    </row>
    <row r="1912" spans="1:12">
      <c r="A1912" s="25" t="s">
        <v>89</v>
      </c>
      <c r="B1912" s="15" t="str">
        <f t="shared" si="88"/>
        <v>Cash/Money Market Fund</v>
      </c>
      <c r="C1912" s="16">
        <v>193778832.94</v>
      </c>
      <c r="D1912" s="16">
        <v>158059065876.15</v>
      </c>
      <c r="E1912" s="16">
        <v>1580203197</v>
      </c>
      <c r="F1912" s="16">
        <v>0.1248</v>
      </c>
      <c r="G1912" s="15">
        <f>IF(D1912=0,"",C1912/D1912)</f>
        <v>0.00122598999219595</v>
      </c>
      <c r="H1912" s="15">
        <f>IF(MOD(ROW()-2,12)=0,"",(D1912/E1912)/(D1911/E1911)-1)</f>
        <v>-3.71716936353739e-6</v>
      </c>
      <c r="I1912" s="13" t="str">
        <f ca="1" t="array" ref="I1912">IF(MOD(ROW()-1,12)=0,IFERROR(PRODUCT(1+OFFSET(G1912,-11,0,12,1))-1,""),"")</f>
        <v/>
      </c>
      <c r="J1912" s="29">
        <v>44500</v>
      </c>
      <c r="K1912" s="13" t="str">
        <f t="shared" si="89"/>
        <v>October</v>
      </c>
      <c r="L1912" s="13">
        <f t="shared" si="90"/>
        <v>2021</v>
      </c>
    </row>
    <row r="1913" spans="1:12">
      <c r="A1913" s="26" t="s">
        <v>89</v>
      </c>
      <c r="B1913" s="17" t="str">
        <f t="shared" si="88"/>
        <v>Cash/Money Market Fund</v>
      </c>
      <c r="C1913" s="18">
        <v>176639277.87</v>
      </c>
      <c r="D1913" s="18">
        <v>151084229920.59</v>
      </c>
      <c r="E1913" s="18">
        <v>1484935503</v>
      </c>
      <c r="F1913" s="18">
        <v>0.1248</v>
      </c>
      <c r="G1913" s="17">
        <f>IF(D1913=0,"",C1913/D1913)</f>
        <v>0.00116914437703288</v>
      </c>
      <c r="H1913" s="17">
        <f>IF(MOD(ROW()-2,12)=0,"",(D1913/E1913)/(D1912/E1912)-1)</f>
        <v>0.0171969976600967</v>
      </c>
      <c r="I1913" s="13" t="str">
        <f ca="1" t="array" ref="I1913">IF(MOD(ROW()-1,12)=0,IFERROR(PRODUCT(1+OFFSET(G1913,-11,0,12,1))-1,""),"")</f>
        <v/>
      </c>
      <c r="J1913" s="30">
        <v>44469</v>
      </c>
      <c r="K1913" s="13" t="str">
        <f t="shared" si="89"/>
        <v>September</v>
      </c>
      <c r="L1913" s="13">
        <f t="shared" si="90"/>
        <v>2021</v>
      </c>
    </row>
    <row r="1914" spans="1:12">
      <c r="A1914" s="25" t="s">
        <v>89</v>
      </c>
      <c r="B1914" s="15" t="str">
        <f t="shared" si="88"/>
        <v>Cash/Money Market Fund</v>
      </c>
      <c r="C1914" s="16">
        <v>171174661.56</v>
      </c>
      <c r="D1914" s="16">
        <v>143531687535.14</v>
      </c>
      <c r="E1914" s="16">
        <v>1411069066</v>
      </c>
      <c r="F1914" s="16">
        <v>0.1248</v>
      </c>
      <c r="G1914" s="15">
        <f>IF(D1914=0,"",C1914/D1914)</f>
        <v>0.00119259143746981</v>
      </c>
      <c r="H1914" s="15">
        <f>IF(MOD(ROW()-2,12)=0,"",(D1914/E1914)/(D1913/E1913)-1)</f>
        <v>-0.00025791313805934</v>
      </c>
      <c r="I1914" s="13" t="str">
        <f ca="1" t="array" ref="I1914">IF(MOD(ROW()-1,12)=0,IFERROR(PRODUCT(1+OFFSET(G1914,-11,0,12,1))-1,""),"")</f>
        <v/>
      </c>
      <c r="J1914" s="29">
        <v>44439</v>
      </c>
      <c r="K1914" s="13" t="str">
        <f t="shared" si="89"/>
        <v>August</v>
      </c>
      <c r="L1914" s="13">
        <f t="shared" si="90"/>
        <v>2021</v>
      </c>
    </row>
    <row r="1915" spans="1:12">
      <c r="A1915" s="26" t="s">
        <v>89</v>
      </c>
      <c r="B1915" s="17" t="str">
        <f t="shared" si="88"/>
        <v>Cash/Money Market Fund</v>
      </c>
      <c r="C1915" s="18">
        <v>165440988.59</v>
      </c>
      <c r="D1915" s="18">
        <v>135685388233.35</v>
      </c>
      <c r="E1915" s="18">
        <v>1330355780</v>
      </c>
      <c r="F1915" s="18">
        <v>0.1248</v>
      </c>
      <c r="G1915" s="17">
        <f>IF(D1915=0,"",C1915/D1915)</f>
        <v>0.00121929848706684</v>
      </c>
      <c r="H1915" s="17">
        <f>IF(MOD(ROW()-2,12)=0,"",(D1915/E1915)/(D1914/E1914)-1)</f>
        <v>0.00268786975492308</v>
      </c>
      <c r="I1915" s="13" t="str">
        <f ca="1" t="array" ref="I1915">IF(MOD(ROW()-1,12)=0,IFERROR(PRODUCT(1+OFFSET(G1915,-11,0,12,1))-1,""),"")</f>
        <v/>
      </c>
      <c r="J1915" s="30">
        <v>44408</v>
      </c>
      <c r="K1915" s="13" t="str">
        <f t="shared" si="89"/>
        <v>July</v>
      </c>
      <c r="L1915" s="13">
        <f t="shared" si="90"/>
        <v>2021</v>
      </c>
    </row>
    <row r="1916" spans="1:12">
      <c r="A1916" s="25" t="s">
        <v>89</v>
      </c>
      <c r="B1916" s="15" t="str">
        <f t="shared" si="88"/>
        <v>Cash/Money Market Fund</v>
      </c>
      <c r="C1916" s="16">
        <v>710181</v>
      </c>
      <c r="D1916" s="16">
        <v>131772727142.23</v>
      </c>
      <c r="E1916" s="16">
        <v>1317415063</v>
      </c>
      <c r="F1916" s="16">
        <v>0.1248</v>
      </c>
      <c r="G1916" s="15">
        <f>IF(D1916=0,"",C1916/D1916)</f>
        <v>5.38943843238108e-6</v>
      </c>
      <c r="H1916" s="15">
        <f>IF(MOD(ROW()-2,12)=0,"",(D1916/E1916)/(D1915/E1915)-1)</f>
        <v>-0.0192967183042297</v>
      </c>
      <c r="I1916" s="13" t="str">
        <f ca="1" t="array" ref="I1916">IF(MOD(ROW()-1,12)=0,IFERROR(PRODUCT(1+OFFSET(G1916,-11,0,12,1))-1,""),"")</f>
        <v/>
      </c>
      <c r="J1916" s="29">
        <v>44377</v>
      </c>
      <c r="K1916" s="13" t="str">
        <f t="shared" si="89"/>
        <v>June</v>
      </c>
      <c r="L1916" s="13">
        <f t="shared" si="90"/>
        <v>2021</v>
      </c>
    </row>
    <row r="1917" spans="1:12">
      <c r="A1917" s="26" t="s">
        <v>89</v>
      </c>
      <c r="B1917" s="17" t="str">
        <f t="shared" si="88"/>
        <v>Cash/Money Market Fund</v>
      </c>
      <c r="C1917" s="18">
        <v>178762853.28</v>
      </c>
      <c r="D1917" s="18">
        <v>137067600624.98</v>
      </c>
      <c r="E1917" s="18">
        <v>1370411113</v>
      </c>
      <c r="F1917" s="18">
        <v>0.1248</v>
      </c>
      <c r="G1917" s="17">
        <f>IF(D1917=0,"",C1917/D1917)</f>
        <v>0.00130419480945828</v>
      </c>
      <c r="H1917" s="17">
        <f>IF(MOD(ROW()-2,12)=0,"",(D1917/E1917)/(D1916/E1916)-1)</f>
        <v>-4.36805331939238e-5</v>
      </c>
      <c r="I1917" s="13" t="str">
        <f ca="1" t="array" ref="I1917">IF(MOD(ROW()-1,12)=0,IFERROR(PRODUCT(1+OFFSET(G1917,-11,0,12,1))-1,""),"")</f>
        <v/>
      </c>
      <c r="J1917" s="30">
        <v>44347</v>
      </c>
      <c r="K1917" s="13" t="str">
        <f t="shared" si="89"/>
        <v>May</v>
      </c>
      <c r="L1917" s="13">
        <f t="shared" si="90"/>
        <v>2021</v>
      </c>
    </row>
    <row r="1918" spans="1:12">
      <c r="A1918" s="25" t="s">
        <v>89</v>
      </c>
      <c r="B1918" s="15" t="str">
        <f t="shared" si="88"/>
        <v>Cash/Money Market Fund</v>
      </c>
      <c r="C1918" s="16">
        <v>188242470.38</v>
      </c>
      <c r="D1918" s="16">
        <v>149076014236.11</v>
      </c>
      <c r="E1918" s="16">
        <v>1490578439</v>
      </c>
      <c r="F1918" s="16">
        <v>0.1248</v>
      </c>
      <c r="G1918" s="15">
        <f>IF(D1918=0,"",C1918/D1918)</f>
        <v>0.0012627280877114</v>
      </c>
      <c r="H1918" s="15">
        <f>IF(MOD(ROW()-2,12)=0,"",(D1918/E1918)/(D1917/E1917)-1)</f>
        <v>-7.1379694681295e-5</v>
      </c>
      <c r="I1918" s="13" t="str">
        <f ca="1" t="array" ref="I1918">IF(MOD(ROW()-1,12)=0,IFERROR(PRODUCT(1+OFFSET(G1918,-11,0,12,1))-1,""),"")</f>
        <v/>
      </c>
      <c r="J1918" s="29">
        <v>44316</v>
      </c>
      <c r="K1918" s="13" t="str">
        <f t="shared" si="89"/>
        <v>April</v>
      </c>
      <c r="L1918" s="13">
        <f t="shared" si="90"/>
        <v>2021</v>
      </c>
    </row>
    <row r="1919" spans="1:12">
      <c r="A1919" s="26" t="s">
        <v>89</v>
      </c>
      <c r="B1919" s="17" t="str">
        <f t="shared" si="88"/>
        <v>Cash/Money Market Fund</v>
      </c>
      <c r="C1919" s="18">
        <v>-708848368.92</v>
      </c>
      <c r="D1919" s="18">
        <v>162247079896.99</v>
      </c>
      <c r="E1919" s="18">
        <v>1622332131</v>
      </c>
      <c r="F1919" s="18">
        <v>0.1248</v>
      </c>
      <c r="G1919" s="17">
        <f>IF(D1919=0,"",C1919/D1919)</f>
        <v>-0.00436894377002067</v>
      </c>
      <c r="H1919" s="17">
        <f>IF(MOD(ROW()-2,12)=0,"",(D1919/E1919)/(D1918/E1918)-1)</f>
        <v>-3.64223364357485e-5</v>
      </c>
      <c r="I1919" s="13" t="str">
        <f ca="1" t="array" ref="I1919">IF(MOD(ROW()-1,12)=0,IFERROR(PRODUCT(1+OFFSET(G1919,-11,0,12,1))-1,""),"")</f>
        <v/>
      </c>
      <c r="J1919" s="30">
        <v>44286</v>
      </c>
      <c r="K1919" s="13" t="str">
        <f t="shared" si="89"/>
        <v>March</v>
      </c>
      <c r="L1919" s="13">
        <f t="shared" si="90"/>
        <v>2021</v>
      </c>
    </row>
    <row r="1920" spans="1:12">
      <c r="A1920" s="25" t="s">
        <v>89</v>
      </c>
      <c r="B1920" s="15" t="str">
        <f t="shared" si="88"/>
        <v>Cash/Money Market Fund</v>
      </c>
      <c r="C1920" s="16">
        <v>-226770822.27</v>
      </c>
      <c r="D1920" s="16">
        <v>253495745259.27</v>
      </c>
      <c r="E1920" s="16">
        <v>1939098949</v>
      </c>
      <c r="F1920" s="16">
        <v>0.1248</v>
      </c>
      <c r="G1920" s="15">
        <f>IF(D1920=0,"",C1920/D1920)</f>
        <v>-0.000894574471212776</v>
      </c>
      <c r="H1920" s="15">
        <f>IF(MOD(ROW()-2,12)=0,"",(D1920/E1920)/(D1919/E1919)-1)</f>
        <v>0.307174550472517</v>
      </c>
      <c r="I1920" s="13" t="str">
        <f ca="1" t="array" ref="I1920">IF(MOD(ROW()-1,12)=0,IFERROR(PRODUCT(1+OFFSET(G1920,-11,0,12,1))-1,""),"")</f>
        <v/>
      </c>
      <c r="J1920" s="29">
        <v>44255</v>
      </c>
      <c r="K1920" s="13" t="str">
        <f t="shared" si="89"/>
        <v>February</v>
      </c>
      <c r="L1920" s="13">
        <f t="shared" si="90"/>
        <v>2021</v>
      </c>
    </row>
    <row r="1921" spans="1:12">
      <c r="A1921" s="26" t="s">
        <v>89</v>
      </c>
      <c r="B1921" s="17" t="str">
        <f t="shared" si="88"/>
        <v>Cash/Money Market Fund</v>
      </c>
      <c r="C1921" s="18">
        <v>-263990983.34</v>
      </c>
      <c r="D1921" s="18">
        <v>209871881802.85</v>
      </c>
      <c r="E1921" s="18">
        <v>2098661808</v>
      </c>
      <c r="F1921" s="18">
        <v>0.1248</v>
      </c>
      <c r="G1921" s="17">
        <f>IF(D1921=0,"",C1921/D1921)</f>
        <v>-0.00125786732873529</v>
      </c>
      <c r="H1921" s="17">
        <f>IF(MOD(ROW()-2,12)=0,"",(D1921/E1921)/(D1920/E1920)-1)</f>
        <v>-0.235035829682585</v>
      </c>
      <c r="I1921" s="13">
        <f ca="1" t="array" ref="I1921">IF(MOD(ROW()-1,12)=0,IFERROR(PRODUCT(1+OFFSET(G1921,-11,0,12,1))-1,""),"")</f>
        <v>0.00329224255131333</v>
      </c>
      <c r="J1921" s="30">
        <v>44227</v>
      </c>
      <c r="K1921" s="13" t="str">
        <f t="shared" si="89"/>
        <v>January</v>
      </c>
      <c r="L1921" s="13">
        <f t="shared" si="90"/>
        <v>2021</v>
      </c>
    </row>
    <row r="1922" spans="1:12">
      <c r="A1922" s="25" t="s">
        <v>89</v>
      </c>
      <c r="B1922" s="15" t="str">
        <f t="shared" ref="B1922:B1985" si="91">IF(OR(ISNUMBER(SEARCH("money market",A1922)),ISNUMBER(SEARCH("mmf",A1922)),ISNUMBER(SEARCH("cash fund",A1922))),"Cash/Money Market Fund",IF(OR(ISNUMBER(SEARCH("bond",A1922)),ISNUMBER(SEARCH("debt",A1922))),"Bond fund",IF(ISNUMBER(SEARCH("equity",A1922)),"Equity fund",IF(ISNUMBER(SEARCH("growth",A1922)),"Growth fund",IF(ISNUMBER(SEARCH("infrastructural",A1922)),"Infrastructure fund",IF(ISNUMBER(SEARCH("income",A1922)),"Income fund",IF(ISNUMBER(SEARCH("fixed income",A1922)),"Fixed Income fund",IF(OR(ISNUMBER(SEARCH("real estate",A1922)),ISNUMBER(SEARCH("riet",A1922))),"Real Estate fund","Ethical fund"))))))))</f>
        <v>Cash/Money Market Fund</v>
      </c>
      <c r="C1922" s="19">
        <v>262779608.7</v>
      </c>
      <c r="D1922" s="16">
        <v>215176725499.81</v>
      </c>
      <c r="E1922" s="16">
        <v>215176725499.81</v>
      </c>
      <c r="F1922" s="16">
        <v>-0.1028</v>
      </c>
      <c r="G1922" s="15">
        <f>IF(D1922=0,"",C1922/D1922)</f>
        <v>0.0012212269151769</v>
      </c>
      <c r="H1922" s="15" t="str">
        <f>IF(MOD(ROW()-2,12)=0,"",(D1922/E1922)/(D1921/E1921)-1)</f>
        <v/>
      </c>
      <c r="I1922" s="13" t="str">
        <f ca="1" t="array" ref="I1922">IF(MOD(ROW()-1,12)=0,IFERROR(PRODUCT(1+OFFSET(G1922,-11,0,12,1))-1,""),"")</f>
        <v/>
      </c>
      <c r="J1922" s="29">
        <v>44196</v>
      </c>
      <c r="K1922" s="13" t="str">
        <f t="shared" ref="K1922:K1985" si="92">TEXT(J1922,"mmmm")</f>
        <v>December</v>
      </c>
      <c r="L1922" s="13">
        <f t="shared" ref="L1922:L1985" si="93">YEAR(J1922)</f>
        <v>2020</v>
      </c>
    </row>
    <row r="1923" spans="1:12">
      <c r="A1923" s="26" t="s">
        <v>89</v>
      </c>
      <c r="B1923" s="17" t="str">
        <f t="shared" si="91"/>
        <v>Cash/Money Market Fund</v>
      </c>
      <c r="C1923" s="20">
        <v>828466402.09</v>
      </c>
      <c r="D1923" s="18">
        <v>222491935507.59</v>
      </c>
      <c r="E1923" s="18">
        <v>2224664680</v>
      </c>
      <c r="F1923" s="18">
        <v>-0.1028</v>
      </c>
      <c r="G1923" s="17">
        <f>IF(D1923=0,"",C1923/D1923)</f>
        <v>0.00372357946457676</v>
      </c>
      <c r="H1923" s="17">
        <f>IF(MOD(ROW()-2,12)=0,"",(D1923/E1923)/(D1922/E1922)-1)</f>
        <v>99.0114477960742</v>
      </c>
      <c r="I1923" s="13" t="str">
        <f ca="1" t="array" ref="I1923">IF(MOD(ROW()-1,12)=0,IFERROR(PRODUCT(1+OFFSET(G1923,-11,0,12,1))-1,""),"")</f>
        <v/>
      </c>
      <c r="J1923" s="30">
        <v>44165</v>
      </c>
      <c r="K1923" s="13" t="str">
        <f t="shared" si="92"/>
        <v>November</v>
      </c>
      <c r="L1923" s="13">
        <f t="shared" si="93"/>
        <v>2020</v>
      </c>
    </row>
    <row r="1924" spans="1:12">
      <c r="A1924" s="25" t="s">
        <v>89</v>
      </c>
      <c r="B1924" s="15" t="str">
        <f t="shared" si="91"/>
        <v>Cash/Money Market Fund</v>
      </c>
      <c r="C1924" s="19">
        <v>286804443.15</v>
      </c>
      <c r="D1924" s="16">
        <v>241913459872.94</v>
      </c>
      <c r="E1924" s="16">
        <v>2418987948</v>
      </c>
      <c r="F1924" s="16">
        <v>-0.1028</v>
      </c>
      <c r="G1924" s="15">
        <f>IF(D1924=0,"",C1924/D1924)</f>
        <v>0.00118556629011316</v>
      </c>
      <c r="H1924" s="15">
        <f>IF(MOD(ROW()-2,12)=0,"",(D1924/E1924)/(D1923/E1923)-1)</f>
        <v>-5.38469679880471e-5</v>
      </c>
      <c r="I1924" s="13" t="str">
        <f ca="1" t="array" ref="I1924">IF(MOD(ROW()-1,12)=0,IFERROR(PRODUCT(1+OFFSET(G1924,-11,0,12,1))-1,""),"")</f>
        <v/>
      </c>
      <c r="J1924" s="29">
        <v>44135</v>
      </c>
      <c r="K1924" s="13" t="str">
        <f t="shared" si="92"/>
        <v>October</v>
      </c>
      <c r="L1924" s="13">
        <f t="shared" si="93"/>
        <v>2020</v>
      </c>
    </row>
    <row r="1925" spans="1:12">
      <c r="A1925" s="26" t="s">
        <v>89</v>
      </c>
      <c r="B1925" s="17" t="str">
        <f t="shared" si="91"/>
        <v>Cash/Money Market Fund</v>
      </c>
      <c r="C1925" s="20">
        <v>266071924.31</v>
      </c>
      <c r="D1925" s="18">
        <v>222491935507.59</v>
      </c>
      <c r="E1925" s="18">
        <v>2224664680</v>
      </c>
      <c r="F1925" s="18">
        <v>-0.1028</v>
      </c>
      <c r="G1925" s="17">
        <f>IF(D1925=0,"",C1925/D1925)</f>
        <v>0.00119587221758392</v>
      </c>
      <c r="H1925" s="17">
        <f>IF(MOD(ROW()-2,12)=0,"",(D1925/E1925)/(D1924/E1924)-1)</f>
        <v>5.38498676401211e-5</v>
      </c>
      <c r="I1925" s="13" t="str">
        <f ca="1" t="array" ref="I1925">IF(MOD(ROW()-1,12)=0,IFERROR(PRODUCT(1+OFFSET(G1925,-11,0,12,1))-1,""),"")</f>
        <v/>
      </c>
      <c r="J1925" s="30">
        <v>44104</v>
      </c>
      <c r="K1925" s="13" t="str">
        <f t="shared" si="92"/>
        <v>September</v>
      </c>
      <c r="L1925" s="13">
        <f t="shared" si="93"/>
        <v>2020</v>
      </c>
    </row>
    <row r="1926" spans="1:12">
      <c r="A1926" s="25" t="s">
        <v>89</v>
      </c>
      <c r="B1926" s="15" t="str">
        <f t="shared" si="91"/>
        <v>Cash/Money Market Fund</v>
      </c>
      <c r="C1926" s="19">
        <v>277715875.06</v>
      </c>
      <c r="D1926" s="16">
        <v>223053207817.11</v>
      </c>
      <c r="E1926" s="16">
        <v>2230255388</v>
      </c>
      <c r="F1926" s="16">
        <v>-0.1028</v>
      </c>
      <c r="G1926" s="15">
        <f>IF(D1926=0,"",C1926/D1926)</f>
        <v>0.00124506559568383</v>
      </c>
      <c r="H1926" s="15">
        <f>IF(MOD(ROW()-2,12)=0,"",(D1926/E1926)/(D1925/E1925)-1)</f>
        <v>9.58304406228905e-6</v>
      </c>
      <c r="I1926" s="13" t="str">
        <f ca="1" t="array" ref="I1926">IF(MOD(ROW()-1,12)=0,IFERROR(PRODUCT(1+OFFSET(G1926,-11,0,12,1))-1,""),"")</f>
        <v/>
      </c>
      <c r="J1926" s="29">
        <v>44074</v>
      </c>
      <c r="K1926" s="13" t="str">
        <f t="shared" si="92"/>
        <v>August</v>
      </c>
      <c r="L1926" s="13">
        <f t="shared" si="93"/>
        <v>2020</v>
      </c>
    </row>
    <row r="1927" spans="1:12">
      <c r="A1927" s="26" t="s">
        <v>89</v>
      </c>
      <c r="B1927" s="17" t="str">
        <f t="shared" si="91"/>
        <v>Cash/Money Market Fund</v>
      </c>
      <c r="C1927" s="20">
        <v>284678602.72</v>
      </c>
      <c r="D1927" s="18">
        <v>225599661524</v>
      </c>
      <c r="E1927" s="18">
        <v>2255996615</v>
      </c>
      <c r="F1927" s="18">
        <v>-0.1028</v>
      </c>
      <c r="G1927" s="17">
        <f>IF(D1927=0,"",C1927/D1927)</f>
        <v>0.00126187513224489</v>
      </c>
      <c r="H1927" s="17">
        <f>IF(MOD(ROW()-2,12)=0,"",(D1927/E1927)/(D1926/E1926)-1)</f>
        <v>-0.000124046605985195</v>
      </c>
      <c r="I1927" s="13" t="str">
        <f ca="1" t="array" ref="I1927">IF(MOD(ROW()-1,12)=0,IFERROR(PRODUCT(1+OFFSET(G1927,-11,0,12,1))-1,""),"")</f>
        <v/>
      </c>
      <c r="J1927" s="30">
        <v>44043</v>
      </c>
      <c r="K1927" s="13" t="str">
        <f t="shared" si="92"/>
        <v>July</v>
      </c>
      <c r="L1927" s="13">
        <f t="shared" si="93"/>
        <v>2020</v>
      </c>
    </row>
    <row r="1928" spans="1:12">
      <c r="A1928" s="25" t="s">
        <v>89</v>
      </c>
      <c r="B1928" s="15" t="str">
        <f t="shared" si="91"/>
        <v>Cash/Money Market Fund</v>
      </c>
      <c r="C1928" s="19">
        <v>277023521.22</v>
      </c>
      <c r="D1928" s="16">
        <v>233581550346</v>
      </c>
      <c r="E1928" s="16">
        <v>2335815503</v>
      </c>
      <c r="F1928" s="16">
        <v>-0.1028</v>
      </c>
      <c r="G1928" s="15">
        <f>IF(D1928=0,"",C1928/D1928)</f>
        <v>0.00118598202987201</v>
      </c>
      <c r="H1928" s="15">
        <f>IF(MOD(ROW()-2,12)=0,"",(D1928/E1928)/(D1927/E1927)-1)</f>
        <v>9.05502339776376e-11</v>
      </c>
      <c r="I1928" s="13" t="str">
        <f ca="1" t="array" ref="I1928">IF(MOD(ROW()-1,12)=0,IFERROR(PRODUCT(1+OFFSET(G1928,-11,0,12,1))-1,""),"")</f>
        <v/>
      </c>
      <c r="J1928" s="29">
        <v>44012</v>
      </c>
      <c r="K1928" s="13" t="str">
        <f t="shared" si="92"/>
        <v>June</v>
      </c>
      <c r="L1928" s="13">
        <f t="shared" si="93"/>
        <v>2020</v>
      </c>
    </row>
    <row r="1929" spans="1:12">
      <c r="A1929" s="26" t="s">
        <v>89</v>
      </c>
      <c r="B1929" s="17" t="str">
        <f t="shared" si="91"/>
        <v>Cash/Money Market Fund</v>
      </c>
      <c r="C1929" s="20">
        <v>292943425.48</v>
      </c>
      <c r="D1929" s="18">
        <v>235882692846</v>
      </c>
      <c r="E1929" s="18">
        <v>2358826928</v>
      </c>
      <c r="F1929" s="18">
        <v>-0.1028</v>
      </c>
      <c r="G1929" s="17">
        <f>IF(D1929=0,"",C1929/D1929)</f>
        <v>0.00124190300672569</v>
      </c>
      <c r="H1929" s="17">
        <f>IF(MOD(ROW()-2,12)=0,"",(D1929/E1929)/(D1928/E1928)-1)</f>
        <v>-1.92112992181137e-12</v>
      </c>
      <c r="I1929" s="13" t="str">
        <f ca="1" t="array" ref="I1929">IF(MOD(ROW()-1,12)=0,IFERROR(PRODUCT(1+OFFSET(G1929,-11,0,12,1))-1,""),"")</f>
        <v/>
      </c>
      <c r="J1929" s="30">
        <v>43982</v>
      </c>
      <c r="K1929" s="13" t="str">
        <f t="shared" si="92"/>
        <v>May</v>
      </c>
      <c r="L1929" s="13">
        <f t="shared" si="93"/>
        <v>2020</v>
      </c>
    </row>
    <row r="1930" spans="1:12">
      <c r="A1930" s="25" t="s">
        <v>89</v>
      </c>
      <c r="B1930" s="15" t="str">
        <f t="shared" si="91"/>
        <v>Cash/Money Market Fund</v>
      </c>
      <c r="C1930" s="19">
        <v>206880014.66</v>
      </c>
      <c r="D1930" s="16">
        <v>237286572346</v>
      </c>
      <c r="E1930" s="16">
        <v>2372865724</v>
      </c>
      <c r="F1930" s="16">
        <v>-0.1028</v>
      </c>
      <c r="G1930" s="15">
        <f>IF(D1930=0,"",C1930/D1930)</f>
        <v>0.000871857234122534</v>
      </c>
      <c r="H1930" s="15">
        <f>IF(MOD(ROW()-2,12)=0,"",(D1930/E1930)/(D1929/E1929)-1)</f>
        <v>-4.22585078041493e-10</v>
      </c>
      <c r="I1930" s="13" t="str">
        <f ca="1" t="array" ref="I1930">IF(MOD(ROW()-1,12)=0,IFERROR(PRODUCT(1+OFFSET(G1930,-11,0,12,1))-1,""),"")</f>
        <v/>
      </c>
      <c r="J1930" s="29">
        <v>43951</v>
      </c>
      <c r="K1930" s="13" t="str">
        <f t="shared" si="92"/>
        <v>April</v>
      </c>
      <c r="L1930" s="13">
        <f t="shared" si="93"/>
        <v>2020</v>
      </c>
    </row>
    <row r="1931" spans="1:12">
      <c r="A1931" s="26" t="s">
        <v>89</v>
      </c>
      <c r="B1931" s="17" t="str">
        <f t="shared" si="91"/>
        <v>Cash/Money Market Fund</v>
      </c>
      <c r="C1931" s="20">
        <v>177816094.59</v>
      </c>
      <c r="D1931" s="18">
        <v>225764833038</v>
      </c>
      <c r="E1931" s="18">
        <v>2257648330</v>
      </c>
      <c r="F1931" s="18">
        <v>-0.1028</v>
      </c>
      <c r="G1931" s="17">
        <f>IF(D1931=0,"",C1931/D1931)</f>
        <v>0.000787616442282978</v>
      </c>
      <c r="H1931" s="17">
        <f>IF(MOD(ROW()-2,12)=0,"",(D1931/E1931)/(D1930/E1930)-1)</f>
        <v>3.95889765414381e-10</v>
      </c>
      <c r="I1931" s="13" t="str">
        <f ca="1" t="array" ref="I1931">IF(MOD(ROW()-1,12)=0,IFERROR(PRODUCT(1+OFFSET(G1931,-11,0,12,1))-1,""),"")</f>
        <v/>
      </c>
      <c r="J1931" s="30">
        <v>43921</v>
      </c>
      <c r="K1931" s="13" t="str">
        <f t="shared" si="92"/>
        <v>March</v>
      </c>
      <c r="L1931" s="13">
        <f t="shared" si="93"/>
        <v>2020</v>
      </c>
    </row>
    <row r="1932" spans="1:12">
      <c r="A1932" s="25" t="s">
        <v>89</v>
      </c>
      <c r="B1932" s="15" t="str">
        <f t="shared" si="91"/>
        <v>Cash/Money Market Fund</v>
      </c>
      <c r="C1932" s="19">
        <v>163234642.53</v>
      </c>
      <c r="D1932" s="16">
        <v>221670211739</v>
      </c>
      <c r="E1932" s="16">
        <v>2216702117</v>
      </c>
      <c r="F1932" s="16">
        <v>-0.1028</v>
      </c>
      <c r="G1932" s="15">
        <f>IF(D1932=0,"",C1932/D1932)</f>
        <v>0.000736385106728713</v>
      </c>
      <c r="H1932" s="15">
        <f>IF(MOD(ROW()-2,12)=0,"",(D1932/E1932)/(D1931/E1931)-1)</f>
        <v>7.62034879642215e-12</v>
      </c>
      <c r="I1932" s="13" t="str">
        <f ca="1" t="array" ref="I1932">IF(MOD(ROW()-1,12)=0,IFERROR(PRODUCT(1+OFFSET(G1932,-11,0,12,1))-1,""),"")</f>
        <v/>
      </c>
      <c r="J1932" s="29">
        <v>43889</v>
      </c>
      <c r="K1932" s="13" t="str">
        <f t="shared" si="92"/>
        <v>February</v>
      </c>
      <c r="L1932" s="13">
        <f t="shared" si="93"/>
        <v>2020</v>
      </c>
    </row>
    <row r="1933" spans="1:12">
      <c r="A1933" s="26" t="s">
        <v>89</v>
      </c>
      <c r="B1933" s="17" t="str">
        <f t="shared" si="91"/>
        <v>Cash/Money Market Fund</v>
      </c>
      <c r="C1933" s="20">
        <v>163234642.53</v>
      </c>
      <c r="D1933" s="18">
        <v>221670211739</v>
      </c>
      <c r="E1933" s="18">
        <v>2216702117</v>
      </c>
      <c r="F1933" s="18">
        <v>-0.1028</v>
      </c>
      <c r="G1933" s="17">
        <f>IF(D1933=0,"",C1933/D1933)</f>
        <v>0.000736385106728713</v>
      </c>
      <c r="H1933" s="17">
        <f>IF(MOD(ROW()-2,12)=0,"",(D1933/E1933)/(D1932/E1932)-1)</f>
        <v>0</v>
      </c>
      <c r="I1933" s="13">
        <f ca="1" t="array" ref="I1933">IF(MOD(ROW()-1,12)=0,IFERROR(PRODUCT(1+OFFSET(G1933,-11,0,12,1))-1,""),"")</f>
        <v>0.0154988426303826</v>
      </c>
      <c r="J1933" s="30">
        <v>43861</v>
      </c>
      <c r="K1933" s="13" t="str">
        <f t="shared" si="92"/>
        <v>January</v>
      </c>
      <c r="L1933" s="13">
        <f t="shared" si="93"/>
        <v>2020</v>
      </c>
    </row>
    <row r="1934" ht="28.8" spans="1:12">
      <c r="A1934" s="28" t="s">
        <v>89</v>
      </c>
      <c r="B1934" s="22" t="str">
        <f t="shared" si="91"/>
        <v>Cash/Money Market Fund</v>
      </c>
      <c r="C1934" s="16">
        <v>152584988.5</v>
      </c>
      <c r="D1934" s="16">
        <v>199167907371.78</v>
      </c>
      <c r="E1934" s="16">
        <v>1991679074</v>
      </c>
      <c r="F1934" s="16">
        <v>0.2049</v>
      </c>
      <c r="G1934" s="16">
        <f>IF(D1934=0,"",C1934/D1934)</f>
        <v>0.000766112324588392</v>
      </c>
      <c r="H1934" s="16" t="str">
        <f>IF(MOD(ROW()-2,12)=0,"",(D1934/E1934)/(D1933/E1933)-1)</f>
        <v/>
      </c>
      <c r="I1934" t="str">
        <f ca="1" t="array" ref="I1934">IF(MOD(ROW()-1,12)=0,IFERROR(PRODUCT(1+OFFSET(G1934,-11,0,12,1))-1,""),"")</f>
        <v/>
      </c>
      <c r="J1934" s="29">
        <v>43800</v>
      </c>
      <c r="K1934" s="13" t="str">
        <f t="shared" si="92"/>
        <v>December</v>
      </c>
      <c r="L1934" s="13">
        <f t="shared" si="93"/>
        <v>2019</v>
      </c>
    </row>
    <row r="1935" ht="28.8" spans="1:12">
      <c r="A1935" s="27" t="s">
        <v>89</v>
      </c>
      <c r="B1935" s="21" t="str">
        <f t="shared" si="91"/>
        <v>Cash/Money Market Fund</v>
      </c>
      <c r="C1935" s="18">
        <v>154254960.02</v>
      </c>
      <c r="D1935" s="18">
        <v>177483052711.78</v>
      </c>
      <c r="E1935" s="18">
        <v>1774830527</v>
      </c>
      <c r="F1935" s="18">
        <v>0.2049</v>
      </c>
      <c r="G1935" s="18">
        <f>IF(D1935=0,"",C1935/D1935)</f>
        <v>0.000869125010321404</v>
      </c>
      <c r="H1935" s="18">
        <f>IF(MOD(ROW()-2,12)=0,"",(D1935/E1935)/(D1934/E1934)-1)</f>
        <v>2.08062012063692e-10</v>
      </c>
      <c r="I1935" t="str">
        <f ca="1" t="array" ref="I1935">IF(MOD(ROW()-1,12)=0,IFERROR(PRODUCT(1+OFFSET(G1935,-11,0,12,1))-1,""),"")</f>
        <v/>
      </c>
      <c r="J1935" s="30">
        <v>43770</v>
      </c>
      <c r="K1935" s="13" t="str">
        <f t="shared" si="92"/>
        <v>November</v>
      </c>
      <c r="L1935" s="13">
        <f t="shared" si="93"/>
        <v>2019</v>
      </c>
    </row>
    <row r="1936" ht="28.8" spans="1:12">
      <c r="A1936" s="28" t="s">
        <v>89</v>
      </c>
      <c r="B1936" s="22" t="str">
        <f t="shared" si="91"/>
        <v>Cash/Money Market Fund</v>
      </c>
      <c r="C1936" s="16">
        <v>160720162.69</v>
      </c>
      <c r="D1936" s="16">
        <v>158107628548.78</v>
      </c>
      <c r="E1936" s="16">
        <v>1581076285</v>
      </c>
      <c r="F1936" s="16">
        <v>0.2049</v>
      </c>
      <c r="G1936" s="16">
        <f>IF(D1936=0,"",C1936/D1936)</f>
        <v>0.00101652377032784</v>
      </c>
      <c r="H1936" s="16">
        <f>IF(MOD(ROW()-2,12)=0,"",(D1936/E1936)/(D1935/E1935)-1)</f>
        <v>2.42151632079413e-10</v>
      </c>
      <c r="I1936" t="str">
        <f ca="1" t="array" ref="I1936">IF(MOD(ROW()-1,12)=0,IFERROR(PRODUCT(1+OFFSET(G1936,-11,0,12,1))-1,""),"")</f>
        <v/>
      </c>
      <c r="J1936" s="29">
        <v>43739</v>
      </c>
      <c r="K1936" s="13" t="str">
        <f t="shared" si="92"/>
        <v>October</v>
      </c>
      <c r="L1936" s="13">
        <f t="shared" si="93"/>
        <v>2019</v>
      </c>
    </row>
    <row r="1937" ht="28.8" spans="1:12">
      <c r="A1937" s="27" t="s">
        <v>89</v>
      </c>
      <c r="B1937" s="21" t="str">
        <f t="shared" si="91"/>
        <v>Cash/Money Market Fund</v>
      </c>
      <c r="C1937" s="18">
        <v>152622210.17</v>
      </c>
      <c r="D1937" s="18">
        <v>155230874187.78</v>
      </c>
      <c r="E1937" s="18">
        <v>1552308742</v>
      </c>
      <c r="F1937" s="18">
        <v>0.2049</v>
      </c>
      <c r="G1937" s="18">
        <f>IF(D1937=0,"",C1937/D1937)</f>
        <v>0.000983194940881256</v>
      </c>
      <c r="H1937" s="18">
        <f>IF(MOD(ROW()-2,12)=0,"",(D1937/E1937)/(D1936/E1936)-1)</f>
        <v>-3.87245457922347e-10</v>
      </c>
      <c r="I1937" t="str">
        <f ca="1" t="array" ref="I1937">IF(MOD(ROW()-1,12)=0,IFERROR(PRODUCT(1+OFFSET(G1937,-11,0,12,1))-1,""),"")</f>
        <v/>
      </c>
      <c r="J1937" s="30">
        <v>43709</v>
      </c>
      <c r="K1937" s="13" t="str">
        <f t="shared" si="92"/>
        <v>September</v>
      </c>
      <c r="L1937" s="13">
        <f t="shared" si="93"/>
        <v>2019</v>
      </c>
    </row>
    <row r="1938" ht="28.8" spans="1:12">
      <c r="A1938" s="28" t="s">
        <v>89</v>
      </c>
      <c r="B1938" s="22" t="str">
        <f t="shared" si="91"/>
        <v>Cash/Money Market Fund</v>
      </c>
      <c r="C1938" s="16">
        <v>159968707.27</v>
      </c>
      <c r="D1938" s="16">
        <v>157292856148.78</v>
      </c>
      <c r="E1938" s="16">
        <v>1572928562</v>
      </c>
      <c r="F1938" s="16">
        <v>0.2049</v>
      </c>
      <c r="G1938" s="16">
        <f>IF(D1938=0,"",C1938/D1938)</f>
        <v>0.00101701190496973</v>
      </c>
      <c r="H1938" s="16">
        <f>IF(MOD(ROW()-2,12)=0,"",(D1938/E1938)/(D1937/E1937)-1)</f>
        <v>-2.46913156587425e-10</v>
      </c>
      <c r="I1938" t="str">
        <f ca="1" t="array" ref="I1938">IF(MOD(ROW()-1,12)=0,IFERROR(PRODUCT(1+OFFSET(G1938,-11,0,12,1))-1,""),"")</f>
        <v/>
      </c>
      <c r="J1938" s="29">
        <v>43678</v>
      </c>
      <c r="K1938" s="13" t="str">
        <f t="shared" si="92"/>
        <v>August</v>
      </c>
      <c r="L1938" s="13">
        <f t="shared" si="93"/>
        <v>2019</v>
      </c>
    </row>
    <row r="1939" ht="28.8" spans="1:12">
      <c r="A1939" s="27" t="s">
        <v>89</v>
      </c>
      <c r="B1939" s="21" t="str">
        <f t="shared" si="91"/>
        <v>Cash/Money Market Fund</v>
      </c>
      <c r="C1939" s="18">
        <v>164134967.73</v>
      </c>
      <c r="D1939" s="18">
        <v>164805414917.78</v>
      </c>
      <c r="E1939" s="18">
        <v>1356497034</v>
      </c>
      <c r="F1939" s="18">
        <v>0.2049</v>
      </c>
      <c r="G1939" s="18">
        <f>IF(D1939=0,"",C1939/D1939)</f>
        <v>0.000995931886169429</v>
      </c>
      <c r="H1939" s="18">
        <f>IF(MOD(ROW()-2,12)=0,"",(D1939/E1939)/(D1938/E1938)-1)</f>
        <v>0.214933839445803</v>
      </c>
      <c r="I1939" t="str">
        <f ca="1" t="array" ref="I1939">IF(MOD(ROW()-1,12)=0,IFERROR(PRODUCT(1+OFFSET(G1939,-11,0,12,1))-1,""),"")</f>
        <v/>
      </c>
      <c r="J1939" s="30">
        <v>43647</v>
      </c>
      <c r="K1939" s="13" t="str">
        <f t="shared" si="92"/>
        <v>July</v>
      </c>
      <c r="L1939" s="13">
        <f t="shared" si="93"/>
        <v>2019</v>
      </c>
    </row>
    <row r="1940" ht="28.8" spans="1:12">
      <c r="A1940" s="28" t="s">
        <v>89</v>
      </c>
      <c r="B1940" s="22" t="str">
        <f t="shared" si="91"/>
        <v>Cash/Money Market Fund</v>
      </c>
      <c r="C1940" s="16">
        <v>168106801.3</v>
      </c>
      <c r="D1940" s="16">
        <v>154473479908.75</v>
      </c>
      <c r="E1940" s="16">
        <v>1544176576</v>
      </c>
      <c r="F1940" s="16">
        <v>0.2049</v>
      </c>
      <c r="G1940" s="16">
        <f>IF(D1940=0,"",C1940/D1940)</f>
        <v>0.00108825671176246</v>
      </c>
      <c r="H1940" s="16">
        <f>IF(MOD(ROW()-2,12)=0,"",(D1940/E1940)/(D1939/E1939)-1)</f>
        <v>-0.176612363608071</v>
      </c>
      <c r="I1940" t="str">
        <f ca="1" t="array" ref="I1940">IF(MOD(ROW()-1,12)=0,IFERROR(PRODUCT(1+OFFSET(G1940,-11,0,12,1))-1,""),"")</f>
        <v/>
      </c>
      <c r="J1940" s="29">
        <v>43617</v>
      </c>
      <c r="K1940" s="13" t="str">
        <f t="shared" si="92"/>
        <v>June</v>
      </c>
      <c r="L1940" s="13">
        <f t="shared" si="93"/>
        <v>2019</v>
      </c>
    </row>
    <row r="1941" ht="28.8" spans="1:12">
      <c r="A1941" s="27" t="s">
        <v>89</v>
      </c>
      <c r="B1941" s="21" t="str">
        <f t="shared" si="91"/>
        <v>Cash/Money Market Fund</v>
      </c>
      <c r="C1941" s="18">
        <v>175291529.6</v>
      </c>
      <c r="D1941" s="18">
        <v>163271152218.64</v>
      </c>
      <c r="E1941" s="18">
        <v>1632113870</v>
      </c>
      <c r="F1941" s="18">
        <v>0.2049</v>
      </c>
      <c r="G1941" s="18">
        <f>IF(D1941=0,"",C1941/D1941)</f>
        <v>0.00107362217524663</v>
      </c>
      <c r="H1941" s="18">
        <f>IF(MOD(ROW()-2,12)=0,"",(D1941/E1941)/(D1940/E1940)-1)</f>
        <v>4.6790981635958e-6</v>
      </c>
      <c r="I1941" t="str">
        <f ca="1" t="array" ref="I1941">IF(MOD(ROW()-1,12)=0,IFERROR(PRODUCT(1+OFFSET(G1941,-11,0,12,1))-1,""),"")</f>
        <v/>
      </c>
      <c r="J1941" s="30">
        <v>43586</v>
      </c>
      <c r="K1941" s="13" t="str">
        <f t="shared" si="92"/>
        <v>May</v>
      </c>
      <c r="L1941" s="13">
        <f t="shared" si="93"/>
        <v>2019</v>
      </c>
    </row>
    <row r="1942" ht="28.8" spans="1:12">
      <c r="A1942" s="28" t="s">
        <v>89</v>
      </c>
      <c r="B1942" s="22" t="str">
        <f t="shared" si="91"/>
        <v>Cash/Money Market Fund</v>
      </c>
      <c r="C1942" s="16">
        <v>173860905.77</v>
      </c>
      <c r="D1942" s="16">
        <v>156016056709.59</v>
      </c>
      <c r="E1942" s="16">
        <v>1559576194</v>
      </c>
      <c r="F1942" s="16">
        <v>0.2049</v>
      </c>
      <c r="G1942" s="16">
        <f>IF(D1942=0,"",C1942/D1942)</f>
        <v>0.00111437828539422</v>
      </c>
      <c r="H1942" s="16">
        <f>IF(MOD(ROW()-2,12)=0,"",(D1942/E1942)/(D1941/E1941)-1)</f>
        <v>8.51391790357425e-6</v>
      </c>
      <c r="I1942" t="str">
        <f ca="1" t="array" ref="I1942">IF(MOD(ROW()-1,12)=0,IFERROR(PRODUCT(1+OFFSET(G1942,-11,0,12,1))-1,""),"")</f>
        <v/>
      </c>
      <c r="J1942" s="29">
        <v>43556</v>
      </c>
      <c r="K1942" s="13" t="str">
        <f t="shared" si="92"/>
        <v>April</v>
      </c>
      <c r="L1942" s="13">
        <f t="shared" si="93"/>
        <v>2019</v>
      </c>
    </row>
    <row r="1943" ht="28.8" spans="1:12">
      <c r="A1943" s="27" t="s">
        <v>89</v>
      </c>
      <c r="B1943" s="21" t="str">
        <f t="shared" si="91"/>
        <v>Cash/Money Market Fund</v>
      </c>
      <c r="C1943" s="18">
        <v>171904281.09</v>
      </c>
      <c r="D1943" s="18">
        <v>137501692229.4</v>
      </c>
      <c r="E1943" s="18">
        <v>1374466835</v>
      </c>
      <c r="F1943" s="18">
        <v>0.2049</v>
      </c>
      <c r="G1943" s="18">
        <f>IF(D1943=0,"",C1943/D1943)</f>
        <v>0.0012501975670467</v>
      </c>
      <c r="H1943" s="18">
        <f>IF(MOD(ROW()-2,12)=0,"",(D1943/E1943)/(D1942/E1942)-1)</f>
        <v>2.55091822738418e-5</v>
      </c>
      <c r="I1943" t="str">
        <f ca="1" t="array" ref="I1943">IF(MOD(ROW()-1,12)=0,IFERROR(PRODUCT(1+OFFSET(G1943,-11,0,12,1))-1,""),"")</f>
        <v/>
      </c>
      <c r="J1943" s="30">
        <v>43525</v>
      </c>
      <c r="K1943" s="13" t="str">
        <f t="shared" si="92"/>
        <v>March</v>
      </c>
      <c r="L1943" s="13">
        <f t="shared" si="93"/>
        <v>2019</v>
      </c>
    </row>
    <row r="1944" ht="28.8" spans="1:12">
      <c r="A1944" s="28" t="s">
        <v>89</v>
      </c>
      <c r="B1944" s="22" t="str">
        <f t="shared" si="91"/>
        <v>Cash/Money Market Fund</v>
      </c>
      <c r="C1944" s="16">
        <v>67790143.75</v>
      </c>
      <c r="D1944" s="16">
        <v>143195505717.41</v>
      </c>
      <c r="E1944" s="16">
        <v>1431316301</v>
      </c>
      <c r="F1944" s="16">
        <v>0.2049</v>
      </c>
      <c r="G1944" s="16">
        <f>IF(D1944=0,"",C1944/D1944)</f>
        <v>0.000473409716389988</v>
      </c>
      <c r="H1944" s="16">
        <f>IF(MOD(ROW()-2,12)=0,"",(D1944/E1944)/(D1943/E1943)-1)</f>
        <v>4.60347525110816e-5</v>
      </c>
      <c r="I1944" t="str">
        <f ca="1" t="array" ref="I1944">IF(MOD(ROW()-1,12)=0,IFERROR(PRODUCT(1+OFFSET(G1944,-11,0,12,1))-1,""),"")</f>
        <v/>
      </c>
      <c r="J1944" s="29">
        <v>43497</v>
      </c>
      <c r="K1944" s="13" t="str">
        <f t="shared" si="92"/>
        <v>February</v>
      </c>
      <c r="L1944" s="13">
        <f t="shared" si="93"/>
        <v>2019</v>
      </c>
    </row>
    <row r="1945" ht="28.8" spans="1:12">
      <c r="A1945" s="27" t="s">
        <v>89</v>
      </c>
      <c r="B1945" s="21" t="str">
        <f t="shared" si="91"/>
        <v>Cash/Money Market Fund</v>
      </c>
      <c r="C1945" s="18">
        <v>144137321.29</v>
      </c>
      <c r="D1945" s="18">
        <v>144007503762.99</v>
      </c>
      <c r="E1945" s="18">
        <v>1440075038</v>
      </c>
      <c r="F1945" s="18">
        <v>0.2049</v>
      </c>
      <c r="G1945" s="18">
        <f>IF(D1945=0,"",C1945/D1945)</f>
        <v>0.00100090146362945</v>
      </c>
      <c r="H1945" s="18">
        <f>IF(MOD(ROW()-2,12)=0,"",(D1945/E1945)/(D1944/E1944)-1)</f>
        <v>-0.000446073037522421</v>
      </c>
      <c r="I1945">
        <f ca="1" t="array" ref="I1945">IF(MOD(ROW()-1,12)=0,IFERROR(PRODUCT(1+OFFSET(G1945,-11,0,12,1))-1,""),"")</f>
        <v>0.0117108429094106</v>
      </c>
      <c r="J1945" s="30">
        <v>43466</v>
      </c>
      <c r="K1945" s="13" t="str">
        <f t="shared" si="92"/>
        <v>January</v>
      </c>
      <c r="L1945" s="13">
        <f t="shared" si="93"/>
        <v>2019</v>
      </c>
    </row>
    <row r="1946" spans="1:12">
      <c r="A1946" s="28" t="s">
        <v>89</v>
      </c>
      <c r="B1946" s="15" t="str">
        <f t="shared" si="91"/>
        <v>Cash/Money Market Fund</v>
      </c>
      <c r="C1946" s="16">
        <v>124758046.85</v>
      </c>
      <c r="D1946" s="16">
        <v>130571826763</v>
      </c>
      <c r="E1946" s="16">
        <v>1305718268</v>
      </c>
      <c r="F1946" s="16">
        <v>0.1466</v>
      </c>
      <c r="G1946" s="16">
        <f>IF(D1946=0,"",C1946/D1946)</f>
        <v>0.000955474469055621</v>
      </c>
      <c r="H1946" s="16" t="str">
        <f>IF(MOD(ROW()-2,12)=0,"",(D1946/E1946)/(D1945/E1945)-1)</f>
        <v/>
      </c>
      <c r="I1946" t="str">
        <f ca="1" t="array" ref="I1946">IF(MOD(ROW()-1,12)=0,IFERROR(PRODUCT(1+OFFSET(G1946,-11,0,12,1))-1,""),"")</f>
        <v/>
      </c>
      <c r="J1946" s="29">
        <v>43465</v>
      </c>
      <c r="K1946" s="13" t="str">
        <f t="shared" si="92"/>
        <v>December</v>
      </c>
      <c r="L1946" s="13">
        <f t="shared" si="93"/>
        <v>2018</v>
      </c>
    </row>
    <row r="1947" spans="1:12">
      <c r="A1947" s="28" t="s">
        <v>89</v>
      </c>
      <c r="B1947" s="15" t="str">
        <f t="shared" si="91"/>
        <v>Cash/Money Market Fund</v>
      </c>
      <c r="C1947" s="16">
        <v>128787000.2</v>
      </c>
      <c r="D1947" s="16">
        <v>131897821554</v>
      </c>
      <c r="E1947" s="16">
        <v>1318978216</v>
      </c>
      <c r="F1947" s="16">
        <v>0.1466</v>
      </c>
      <c r="G1947" s="16">
        <f>IF(D1947=0,"",C1947/D1947)</f>
        <v>0.000976414914838253</v>
      </c>
      <c r="H1947" s="16">
        <f>IF(MOD(ROW()-2,12)=0,"",(D1947/E1947)/(D1946/E1946)-1)</f>
        <v>-6.53858078791814e-11</v>
      </c>
      <c r="I1947" t="str">
        <f ca="1" t="array" ref="I1947">IF(MOD(ROW()-1,12)=0,IFERROR(PRODUCT(1+OFFSET(G1947,-11,0,12,1))-1,""),"")</f>
        <v/>
      </c>
      <c r="J1947" s="29">
        <v>43434</v>
      </c>
      <c r="K1947" s="13" t="str">
        <f t="shared" si="92"/>
        <v>November</v>
      </c>
      <c r="L1947" s="13">
        <f t="shared" si="93"/>
        <v>2018</v>
      </c>
    </row>
    <row r="1948" spans="1:12">
      <c r="A1948" s="28" t="s">
        <v>89</v>
      </c>
      <c r="B1948" s="15" t="str">
        <f t="shared" si="91"/>
        <v>Cash/Money Market Fund</v>
      </c>
      <c r="C1948" s="16">
        <v>133257270.86</v>
      </c>
      <c r="D1948" s="16">
        <v>139187211854</v>
      </c>
      <c r="E1948" s="16">
        <v>1391872119</v>
      </c>
      <c r="F1948" s="16">
        <v>0.1466</v>
      </c>
      <c r="G1948" s="16">
        <f>IF(D1948=0,"",C1948/D1948)</f>
        <v>0.000957395935193959</v>
      </c>
      <c r="H1948" s="16">
        <f>IF(MOD(ROW()-2,12)=0,"",(D1948/E1948)/(D1947/E1947)-1)</f>
        <v>1.82647230673183e-11</v>
      </c>
      <c r="I1948" t="str">
        <f ca="1" t="array" ref="I1948">IF(MOD(ROW()-1,12)=0,IFERROR(PRODUCT(1+OFFSET(G1948,-11,0,12,1))-1,""),"")</f>
        <v/>
      </c>
      <c r="J1948" s="29">
        <v>43404</v>
      </c>
      <c r="K1948" s="13" t="str">
        <f t="shared" si="92"/>
        <v>October</v>
      </c>
      <c r="L1948" s="13">
        <f t="shared" si="93"/>
        <v>2018</v>
      </c>
    </row>
    <row r="1949" spans="1:12">
      <c r="A1949" s="28" t="s">
        <v>89</v>
      </c>
      <c r="B1949" s="15" t="str">
        <f t="shared" si="91"/>
        <v>Cash/Money Market Fund</v>
      </c>
      <c r="C1949" s="16">
        <v>130557548.96</v>
      </c>
      <c r="D1949" s="16">
        <v>120006584254</v>
      </c>
      <c r="E1949" s="16">
        <v>1200065843</v>
      </c>
      <c r="F1949" s="16">
        <v>0.1466</v>
      </c>
      <c r="G1949" s="16">
        <f>IF(D1949=0,"",C1949/D1949)</f>
        <v>0.00108791988182639</v>
      </c>
      <c r="H1949" s="16">
        <f>IF(MOD(ROW()-2,12)=0,"",(D1949/E1949)/(D1948/E1948)-1)</f>
        <v>-5.28221910656157e-11</v>
      </c>
      <c r="I1949" t="str">
        <f ca="1" t="array" ref="I1949">IF(MOD(ROW()-1,12)=0,IFERROR(PRODUCT(1+OFFSET(G1949,-11,0,12,1))-1,""),"")</f>
        <v/>
      </c>
      <c r="J1949" s="29">
        <v>43373</v>
      </c>
      <c r="K1949" s="13" t="str">
        <f t="shared" si="92"/>
        <v>September</v>
      </c>
      <c r="L1949" s="13">
        <f t="shared" si="93"/>
        <v>2018</v>
      </c>
    </row>
    <row r="1950" spans="1:12">
      <c r="A1950" s="28" t="s">
        <v>89</v>
      </c>
      <c r="B1950" s="15" t="str">
        <f t="shared" si="91"/>
        <v>Cash/Money Market Fund</v>
      </c>
      <c r="C1950" s="16">
        <v>134590970.26</v>
      </c>
      <c r="D1950" s="16">
        <v>136684173800</v>
      </c>
      <c r="E1950" s="16">
        <v>1367776205</v>
      </c>
      <c r="F1950" s="16">
        <v>0.1466</v>
      </c>
      <c r="G1950" s="16">
        <f>IF(D1950=0,"",C1950/D1950)</f>
        <v>0.00098468583829564</v>
      </c>
      <c r="H1950" s="16">
        <f>IF(MOD(ROW()-2,12)=0,"",(D1950/E1950)/(D1949/E1949)-1)</f>
        <v>-0.000683201296130642</v>
      </c>
      <c r="I1950" t="str">
        <f ca="1" t="array" ref="I1950">IF(MOD(ROW()-1,12)=0,IFERROR(PRODUCT(1+OFFSET(G1950,-11,0,12,1))-1,""),"")</f>
        <v/>
      </c>
      <c r="J1950" s="29">
        <v>43343</v>
      </c>
      <c r="K1950" s="13" t="str">
        <f t="shared" si="92"/>
        <v>August</v>
      </c>
      <c r="L1950" s="13">
        <f t="shared" si="93"/>
        <v>2018</v>
      </c>
    </row>
    <row r="1951" spans="1:12">
      <c r="A1951" s="28" t="s">
        <v>89</v>
      </c>
      <c r="B1951" s="15" t="str">
        <f t="shared" si="91"/>
        <v>Cash/Money Market Fund</v>
      </c>
      <c r="C1951" s="16">
        <v>131517096.81</v>
      </c>
      <c r="D1951" s="16">
        <v>135734784800</v>
      </c>
      <c r="E1951" s="16">
        <v>1357347848</v>
      </c>
      <c r="F1951" s="16">
        <v>0.1466</v>
      </c>
      <c r="G1951" s="16">
        <f>IF(D1951=0,"",C1951/D1951)</f>
        <v>0.000968926992471277</v>
      </c>
      <c r="H1951" s="16">
        <f>IF(MOD(ROW()-2,12)=0,"",(D1951/E1951)/(D1950/E1950)-1)</f>
        <v>0.000683668762827994</v>
      </c>
      <c r="I1951" t="str">
        <f ca="1" t="array" ref="I1951">IF(MOD(ROW()-1,12)=0,IFERROR(PRODUCT(1+OFFSET(G1951,-11,0,12,1))-1,""),"")</f>
        <v/>
      </c>
      <c r="J1951" s="29">
        <v>43312</v>
      </c>
      <c r="K1951" s="13" t="str">
        <f t="shared" si="92"/>
        <v>July</v>
      </c>
      <c r="L1951" s="13">
        <f t="shared" si="93"/>
        <v>2018</v>
      </c>
    </row>
    <row r="1952" spans="1:12">
      <c r="A1952" s="28" t="s">
        <v>89</v>
      </c>
      <c r="B1952" s="15" t="str">
        <f t="shared" si="91"/>
        <v>Cash/Money Market Fund</v>
      </c>
      <c r="C1952" s="16">
        <v>121821470.01</v>
      </c>
      <c r="D1952" s="16">
        <v>114817969900.01</v>
      </c>
      <c r="E1952" s="16">
        <v>1142525971</v>
      </c>
      <c r="F1952" s="16">
        <v>0.1466</v>
      </c>
      <c r="G1952" s="16">
        <f>IF(D1952=0,"",C1952/D1952)</f>
        <v>0.00106099655059299</v>
      </c>
      <c r="H1952" s="16">
        <f>IF(MOD(ROW()-2,12)=0,"",(D1952/E1952)/(D1951/E1951)-1)</f>
        <v>0.00494844593786481</v>
      </c>
      <c r="I1952" t="str">
        <f ca="1" t="array" ref="I1952">IF(MOD(ROW()-1,12)=0,IFERROR(PRODUCT(1+OFFSET(G1952,-11,0,12,1))-1,""),"")</f>
        <v/>
      </c>
      <c r="J1952" s="29">
        <v>43281</v>
      </c>
      <c r="K1952" s="13" t="str">
        <f t="shared" si="92"/>
        <v>June</v>
      </c>
      <c r="L1952" s="13">
        <f t="shared" si="93"/>
        <v>2018</v>
      </c>
    </row>
    <row r="1953" spans="1:12">
      <c r="A1953" s="28" t="s">
        <v>89</v>
      </c>
      <c r="B1953" s="15" t="str">
        <f t="shared" si="91"/>
        <v>Cash/Money Market Fund</v>
      </c>
      <c r="C1953" s="16">
        <v>128637400.52</v>
      </c>
      <c r="D1953" s="16">
        <v>119864427600</v>
      </c>
      <c r="E1953" s="16">
        <v>119864427600</v>
      </c>
      <c r="F1953" s="16">
        <v>0.1466</v>
      </c>
      <c r="G1953" s="16">
        <f>IF(D1953=0,"",C1953/D1953)</f>
        <v>0.00107319079643275</v>
      </c>
      <c r="H1953" s="16">
        <f>IF(MOD(ROW()-2,12)=0,"",(D1953/E1953)/(D1952/E1952)-1)</f>
        <v>-0.990049240793972</v>
      </c>
      <c r="I1953" t="str">
        <f ca="1" t="array" ref="I1953">IF(MOD(ROW()-1,12)=0,IFERROR(PRODUCT(1+OFFSET(G1953,-11,0,12,1))-1,""),"")</f>
        <v/>
      </c>
      <c r="J1953" s="29">
        <v>43251</v>
      </c>
      <c r="K1953" s="13" t="str">
        <f t="shared" si="92"/>
        <v>May</v>
      </c>
      <c r="L1953" s="13">
        <f t="shared" si="93"/>
        <v>2018</v>
      </c>
    </row>
    <row r="1954" spans="1:12">
      <c r="A1954" s="28" t="s">
        <v>89</v>
      </c>
      <c r="B1954" s="15" t="str">
        <f t="shared" si="91"/>
        <v>Cash/Money Market Fund</v>
      </c>
      <c r="C1954" s="16">
        <v>115195186.25</v>
      </c>
      <c r="D1954" s="16">
        <v>106413918900</v>
      </c>
      <c r="E1954" s="16">
        <v>1064139189</v>
      </c>
      <c r="F1954" s="16">
        <v>0.1466</v>
      </c>
      <c r="G1954" s="16">
        <f>IF(D1954=0,"",C1954/D1954)</f>
        <v>0.00108251991319154</v>
      </c>
      <c r="H1954" s="16">
        <f>IF(MOD(ROW()-2,12)=0,"",(D1954/E1954)/(D1953/E1953)-1)</f>
        <v>99</v>
      </c>
      <c r="I1954" t="str">
        <f ca="1" t="array" ref="I1954">IF(MOD(ROW()-1,12)=0,IFERROR(PRODUCT(1+OFFSET(G1954,-11,0,12,1))-1,""),"")</f>
        <v/>
      </c>
      <c r="J1954" s="29">
        <v>43220</v>
      </c>
      <c r="K1954" s="13" t="str">
        <f t="shared" si="92"/>
        <v>April</v>
      </c>
      <c r="L1954" s="13">
        <f t="shared" si="93"/>
        <v>2018</v>
      </c>
    </row>
    <row r="1955" spans="1:12">
      <c r="A1955" s="28" t="s">
        <v>89</v>
      </c>
      <c r="B1955" s="15" t="str">
        <f t="shared" si="91"/>
        <v>Cash/Money Market Fund</v>
      </c>
      <c r="C1955" s="16">
        <v>119983134.66</v>
      </c>
      <c r="D1955" s="16">
        <v>91660961300</v>
      </c>
      <c r="E1955" s="16">
        <v>916609613</v>
      </c>
      <c r="F1955" s="16">
        <v>0.1466</v>
      </c>
      <c r="G1955" s="16">
        <f>IF(D1955=0,"",C1955/D1955)</f>
        <v>0.00130898839547737</v>
      </c>
      <c r="H1955" s="16">
        <f>IF(MOD(ROW()-2,12)=0,"",(D1955/E1955)/(D1954/E1954)-1)</f>
        <v>0</v>
      </c>
      <c r="I1955" t="str">
        <f ca="1" t="array" ref="I1955">IF(MOD(ROW()-1,12)=0,IFERROR(PRODUCT(1+OFFSET(G1955,-11,0,12,1))-1,""),"")</f>
        <v/>
      </c>
      <c r="J1955" s="29">
        <v>43190</v>
      </c>
      <c r="K1955" s="13" t="str">
        <f t="shared" si="92"/>
        <v>March</v>
      </c>
      <c r="L1955" s="13">
        <f t="shared" si="93"/>
        <v>2018</v>
      </c>
    </row>
    <row r="1956" spans="1:12">
      <c r="A1956" s="28" t="s">
        <v>89</v>
      </c>
      <c r="B1956" s="15" t="str">
        <f t="shared" si="91"/>
        <v>Cash/Money Market Fund</v>
      </c>
      <c r="C1956" s="16">
        <v>109502046.14</v>
      </c>
      <c r="D1956" s="16">
        <v>94232226200</v>
      </c>
      <c r="E1956" s="16">
        <v>942322262</v>
      </c>
      <c r="F1956" s="16">
        <v>0.1466</v>
      </c>
      <c r="G1956" s="16">
        <f>IF(D1956=0,"",C1956/D1956)</f>
        <v>0.00116204456326428</v>
      </c>
      <c r="H1956" s="16">
        <f>IF(MOD(ROW()-2,12)=0,"",(D1956/E1956)/(D1955/E1955)-1)</f>
        <v>0</v>
      </c>
      <c r="I1956" t="str">
        <f ca="1" t="array" ref="I1956">IF(MOD(ROW()-1,12)=0,IFERROR(PRODUCT(1+OFFSET(G1956,-11,0,12,1))-1,""),"")</f>
        <v/>
      </c>
      <c r="J1956" s="29">
        <v>43159</v>
      </c>
      <c r="K1956" s="13" t="str">
        <f t="shared" si="92"/>
        <v>February</v>
      </c>
      <c r="L1956" s="13">
        <f t="shared" si="93"/>
        <v>2018</v>
      </c>
    </row>
    <row r="1957" spans="1:12">
      <c r="A1957" s="28" t="s">
        <v>89</v>
      </c>
      <c r="B1957" s="15" t="str">
        <f t="shared" si="91"/>
        <v>Cash/Money Market Fund</v>
      </c>
      <c r="C1957" s="16">
        <v>118932365.54</v>
      </c>
      <c r="D1957" s="16">
        <v>91213210100</v>
      </c>
      <c r="E1957" s="16">
        <v>912132101</v>
      </c>
      <c r="F1957" s="16">
        <v>0.1466</v>
      </c>
      <c r="G1957" s="16">
        <f>IF(D1957=0,"",C1957/D1957)</f>
        <v>0.00130389408956894</v>
      </c>
      <c r="H1957" s="16">
        <f>IF(MOD(ROW()-2,12)=0,"",(D1957/E1957)/(D1944/E1944)-1)</f>
        <v>-0.000446072780636464</v>
      </c>
      <c r="I1957">
        <f ca="1" t="array" ref="I1957">IF(MOD(ROW()-1,12)=0,IFERROR(PRODUCT(1+OFFSET(G1957,-11,0,12,1))-1,""),"")</f>
        <v>0.0129991776230918</v>
      </c>
      <c r="J1957" s="29">
        <v>43131</v>
      </c>
      <c r="K1957" s="13" t="str">
        <f t="shared" si="92"/>
        <v>January</v>
      </c>
      <c r="L1957" s="13">
        <f t="shared" si="93"/>
        <v>2018</v>
      </c>
    </row>
    <row r="1958" spans="1:12">
      <c r="A1958" s="27" t="s">
        <v>90</v>
      </c>
      <c r="B1958" s="21" t="str">
        <f t="shared" si="91"/>
        <v>Income fund</v>
      </c>
      <c r="C1958" s="18">
        <v>5972075.43</v>
      </c>
      <c r="D1958" s="18">
        <v>5699571627.67</v>
      </c>
      <c r="E1958" s="18">
        <v>4745601</v>
      </c>
      <c r="F1958" s="18">
        <v>0.2049</v>
      </c>
      <c r="G1958" s="18">
        <f>IF(D1958=0,"",C1958/D1958)</f>
        <v>0.00104781127778219</v>
      </c>
      <c r="H1958" s="18" t="str">
        <f>IF(MOD(ROW()-2,12)=0,"",(D1958/E1958)/(D1957/E1957)-1)</f>
        <v/>
      </c>
      <c r="I1958" t="str">
        <f ca="1" t="array" ref="I1958">IF(MOD(ROW()-1,12)=0,IFERROR(PRODUCT(1+OFFSET(G1958,-11,0,12,1))-1,""),"")</f>
        <v/>
      </c>
      <c r="J1958" s="30">
        <v>43466</v>
      </c>
      <c r="K1958" s="13" t="str">
        <f t="shared" si="92"/>
        <v>January</v>
      </c>
      <c r="L1958" s="13">
        <f t="shared" si="93"/>
        <v>2019</v>
      </c>
    </row>
    <row r="1959" spans="1:12">
      <c r="A1959" s="28" t="s">
        <v>90</v>
      </c>
      <c r="B1959" s="22" t="str">
        <f t="shared" si="91"/>
        <v>Income fund</v>
      </c>
      <c r="C1959" s="16">
        <v>5472392.24</v>
      </c>
      <c r="D1959" s="16">
        <v>5827892990.39</v>
      </c>
      <c r="E1959" s="16">
        <v>4751942</v>
      </c>
      <c r="F1959" s="16">
        <v>0.2049</v>
      </c>
      <c r="G1959" s="16">
        <f>IF(D1959=0,"",C1959/D1959)</f>
        <v>0.000939000123891051</v>
      </c>
      <c r="H1959" s="16">
        <f>IF(MOD(ROW()-2,12)=0,"",(D1959/E1959)/(D1958/E1958)-1)</f>
        <v>0.0211497669731977</v>
      </c>
      <c r="I1959" t="str">
        <f ca="1" t="array" ref="I1959">IF(MOD(ROW()-1,12)=0,IFERROR(PRODUCT(1+OFFSET(G1959,-11,0,12,1))-1,""),"")</f>
        <v/>
      </c>
      <c r="J1959" s="29">
        <v>43497</v>
      </c>
      <c r="K1959" s="13" t="str">
        <f t="shared" si="92"/>
        <v>February</v>
      </c>
      <c r="L1959" s="13">
        <f t="shared" si="93"/>
        <v>2019</v>
      </c>
    </row>
    <row r="1960" spans="1:12">
      <c r="A1960" s="27" t="s">
        <v>90</v>
      </c>
      <c r="B1960" s="21" t="str">
        <f t="shared" si="91"/>
        <v>Income fund</v>
      </c>
      <c r="C1960" s="18">
        <v>6223685.38</v>
      </c>
      <c r="D1960" s="18">
        <v>6078287158.7</v>
      </c>
      <c r="E1960" s="18">
        <v>4903072</v>
      </c>
      <c r="F1960" s="18">
        <v>0.2049</v>
      </c>
      <c r="G1960" s="18">
        <f>IF(D1960=0,"",C1960/D1960)</f>
        <v>0.00102392092007234</v>
      </c>
      <c r="H1960" s="18">
        <f>IF(MOD(ROW()-2,12)=0,"",(D1960/E1960)/(D1959/E1959)-1)</f>
        <v>0.010816925700176</v>
      </c>
      <c r="I1960" t="str">
        <f ca="1" t="array" ref="I1960">IF(MOD(ROW()-1,12)=0,IFERROR(PRODUCT(1+OFFSET(G1960,-11,0,12,1))-1,""),"")</f>
        <v/>
      </c>
      <c r="J1960" s="30">
        <v>43525</v>
      </c>
      <c r="K1960" s="13" t="str">
        <f t="shared" si="92"/>
        <v>March</v>
      </c>
      <c r="L1960" s="13">
        <f t="shared" si="93"/>
        <v>2019</v>
      </c>
    </row>
    <row r="1961" spans="1:12">
      <c r="A1961" s="28" t="s">
        <v>90</v>
      </c>
      <c r="B1961" s="22" t="str">
        <f t="shared" si="91"/>
        <v>Income fund</v>
      </c>
      <c r="C1961" s="16">
        <v>6173081.95</v>
      </c>
      <c r="D1961" s="16">
        <v>6074446243.39</v>
      </c>
      <c r="E1961" s="16">
        <v>5170398</v>
      </c>
      <c r="F1961" s="16">
        <v>0.2049</v>
      </c>
      <c r="G1961" s="16">
        <f>IF(D1961=0,"",C1961/D1961)</f>
        <v>0.00101623781043701</v>
      </c>
      <c r="H1961" s="16">
        <f>IF(MOD(ROW()-2,12)=0,"",(D1961/E1961)/(D1960/E1960)-1)</f>
        <v>-0.0523024123141194</v>
      </c>
      <c r="I1961" t="str">
        <f ca="1" t="array" ref="I1961">IF(MOD(ROW()-1,12)=0,IFERROR(PRODUCT(1+OFFSET(G1961,-11,0,12,1))-1,""),"")</f>
        <v/>
      </c>
      <c r="J1961" s="29">
        <v>43556</v>
      </c>
      <c r="K1961" s="13" t="str">
        <f t="shared" si="92"/>
        <v>April</v>
      </c>
      <c r="L1961" s="13">
        <f t="shared" si="93"/>
        <v>2019</v>
      </c>
    </row>
    <row r="1962" spans="1:12">
      <c r="A1962" s="27" t="s">
        <v>90</v>
      </c>
      <c r="B1962" s="21" t="str">
        <f t="shared" si="91"/>
        <v>Income fund</v>
      </c>
      <c r="C1962" s="18">
        <v>6324617.86</v>
      </c>
      <c r="D1962" s="18">
        <v>6058401696.95</v>
      </c>
      <c r="E1962" s="18">
        <v>5080094</v>
      </c>
      <c r="F1962" s="18">
        <v>0.2049</v>
      </c>
      <c r="G1962" s="18">
        <f>IF(D1962=0,"",C1962/D1962)</f>
        <v>0.0010439416493601</v>
      </c>
      <c r="H1962" s="18">
        <f>IF(MOD(ROW()-2,12)=0,"",(D1962/E1962)/(D1961/E1961)-1)</f>
        <v>0.0150877784527428</v>
      </c>
      <c r="I1962" t="str">
        <f ca="1" t="array" ref="I1962">IF(MOD(ROW()-1,12)=0,IFERROR(PRODUCT(1+OFFSET(G1962,-11,0,12,1))-1,""),"")</f>
        <v/>
      </c>
      <c r="J1962" s="30">
        <v>43586</v>
      </c>
      <c r="K1962" s="13" t="str">
        <f t="shared" si="92"/>
        <v>May</v>
      </c>
      <c r="L1962" s="13">
        <f t="shared" si="93"/>
        <v>2019</v>
      </c>
    </row>
    <row r="1963" spans="1:12">
      <c r="A1963" s="28" t="s">
        <v>90</v>
      </c>
      <c r="B1963" s="22" t="str">
        <f t="shared" si="91"/>
        <v>Income fund</v>
      </c>
      <c r="C1963" s="16">
        <v>6162190.19</v>
      </c>
      <c r="D1963" s="16">
        <v>6127068574.3</v>
      </c>
      <c r="E1963" s="16">
        <v>5075516</v>
      </c>
      <c r="F1963" s="16">
        <v>0.2049</v>
      </c>
      <c r="G1963" s="16">
        <f>IF(D1963=0,"",C1963/D1963)</f>
        <v>0.00100573220542158</v>
      </c>
      <c r="H1963" s="16">
        <f>IF(MOD(ROW()-2,12)=0,"",(D1963/E1963)/(D1962/E1962)-1)</f>
        <v>0.0122463576315854</v>
      </c>
      <c r="I1963" t="str">
        <f ca="1" t="array" ref="I1963">IF(MOD(ROW()-1,12)=0,IFERROR(PRODUCT(1+OFFSET(G1963,-11,0,12,1))-1,""),"")</f>
        <v/>
      </c>
      <c r="J1963" s="29">
        <v>43617</v>
      </c>
      <c r="K1963" s="13" t="str">
        <f t="shared" si="92"/>
        <v>June</v>
      </c>
      <c r="L1963" s="13">
        <f t="shared" si="93"/>
        <v>2019</v>
      </c>
    </row>
    <row r="1964" spans="1:12">
      <c r="A1964" s="27" t="s">
        <v>90</v>
      </c>
      <c r="B1964" s="21" t="str">
        <f t="shared" si="91"/>
        <v>Income fund</v>
      </c>
      <c r="C1964" s="18">
        <v>6490677.85</v>
      </c>
      <c r="D1964" s="18">
        <v>6260669876.11</v>
      </c>
      <c r="E1964" s="18">
        <v>5076825</v>
      </c>
      <c r="F1964" s="18">
        <v>0.2049</v>
      </c>
      <c r="G1964" s="18">
        <f>IF(D1964=0,"",C1964/D1964)</f>
        <v>0.00103673855648701</v>
      </c>
      <c r="H1964" s="18">
        <f>IF(MOD(ROW()-2,12)=0,"",(D1964/E1964)/(D1963/E1963)-1)</f>
        <v>0.0215416327795594</v>
      </c>
      <c r="I1964" t="str">
        <f ca="1" t="array" ref="I1964">IF(MOD(ROW()-1,12)=0,IFERROR(PRODUCT(1+OFFSET(G1964,-11,0,12,1))-1,""),"")</f>
        <v/>
      </c>
      <c r="J1964" s="30">
        <v>43647</v>
      </c>
      <c r="K1964" s="13" t="str">
        <f t="shared" si="92"/>
        <v>July</v>
      </c>
      <c r="L1964" s="13">
        <f t="shared" si="93"/>
        <v>2019</v>
      </c>
    </row>
    <row r="1965" spans="1:12">
      <c r="A1965" s="28" t="s">
        <v>90</v>
      </c>
      <c r="B1965" s="22" t="str">
        <f t="shared" si="91"/>
        <v>Income fund</v>
      </c>
      <c r="C1965" s="16">
        <v>-6524111.79</v>
      </c>
      <c r="D1965" s="16">
        <v>6204461974.65</v>
      </c>
      <c r="E1965" s="16">
        <v>5024431</v>
      </c>
      <c r="F1965" s="16">
        <v>0.2049</v>
      </c>
      <c r="G1965" s="16">
        <f>IF(D1965=0,"",C1965/D1965)</f>
        <v>-0.00105151934473223</v>
      </c>
      <c r="H1965" s="16">
        <f>IF(MOD(ROW()-2,12)=0,"",(D1965/E1965)/(D1964/E1964)-1)</f>
        <v>0.0013562896143795</v>
      </c>
      <c r="I1965" t="str">
        <f ca="1" t="array" ref="I1965">IF(MOD(ROW()-1,12)=0,IFERROR(PRODUCT(1+OFFSET(G1965,-11,0,12,1))-1,""),"")</f>
        <v/>
      </c>
      <c r="J1965" s="29">
        <v>43678</v>
      </c>
      <c r="K1965" s="13" t="str">
        <f t="shared" si="92"/>
        <v>August</v>
      </c>
      <c r="L1965" s="13">
        <f t="shared" si="93"/>
        <v>2019</v>
      </c>
    </row>
    <row r="1966" spans="1:12">
      <c r="A1966" s="27" t="s">
        <v>90</v>
      </c>
      <c r="B1966" s="21" t="str">
        <f t="shared" si="91"/>
        <v>Income fund</v>
      </c>
      <c r="C1966" s="18">
        <v>6308408.51</v>
      </c>
      <c r="D1966" s="18">
        <v>6259930707.05</v>
      </c>
      <c r="E1966" s="18">
        <v>5018436</v>
      </c>
      <c r="F1966" s="18">
        <v>0.2049</v>
      </c>
      <c r="G1966" s="18">
        <f>IF(D1966=0,"",C1966/D1966)</f>
        <v>0.00100774414370041</v>
      </c>
      <c r="H1966" s="18">
        <f>IF(MOD(ROW()-2,12)=0,"",(D1966/E1966)/(D1965/E1965)-1)</f>
        <v>0.0101454108969674</v>
      </c>
      <c r="I1966" t="str">
        <f ca="1" t="array" ref="I1966">IF(MOD(ROW()-1,12)=0,IFERROR(PRODUCT(1+OFFSET(G1966,-11,0,12,1))-1,""),"")</f>
        <v/>
      </c>
      <c r="J1966" s="30">
        <v>43709</v>
      </c>
      <c r="K1966" s="13" t="str">
        <f t="shared" si="92"/>
        <v>September</v>
      </c>
      <c r="L1966" s="13">
        <f t="shared" si="93"/>
        <v>2019</v>
      </c>
    </row>
    <row r="1967" spans="1:12">
      <c r="A1967" s="28" t="s">
        <v>90</v>
      </c>
      <c r="B1967" s="22" t="str">
        <f t="shared" si="91"/>
        <v>Income fund</v>
      </c>
      <c r="C1967" s="16">
        <v>6565664.84</v>
      </c>
      <c r="D1967" s="16">
        <v>6391489989.63</v>
      </c>
      <c r="E1967" s="16">
        <v>5246809</v>
      </c>
      <c r="F1967" s="16">
        <v>0.2049</v>
      </c>
      <c r="G1967" s="16">
        <f>IF(D1967=0,"",C1967/D1967)</f>
        <v>0.00102725105580273</v>
      </c>
      <c r="H1967" s="16">
        <f>IF(MOD(ROW()-2,12)=0,"",(D1967/E1967)/(D1966/E1966)-1)</f>
        <v>-0.0234247301514829</v>
      </c>
      <c r="I1967" t="str">
        <f ca="1" t="array" ref="I1967">IF(MOD(ROW()-1,12)=0,IFERROR(PRODUCT(1+OFFSET(G1967,-11,0,12,1))-1,""),"")</f>
        <v/>
      </c>
      <c r="J1967" s="29">
        <v>43739</v>
      </c>
      <c r="K1967" s="13" t="str">
        <f t="shared" si="92"/>
        <v>October</v>
      </c>
      <c r="L1967" s="13">
        <f t="shared" si="93"/>
        <v>2019</v>
      </c>
    </row>
    <row r="1968" spans="1:12">
      <c r="A1968" s="27" t="s">
        <v>90</v>
      </c>
      <c r="B1968" s="21" t="str">
        <f t="shared" si="91"/>
        <v>Income fund</v>
      </c>
      <c r="C1968" s="18">
        <v>6844208.35</v>
      </c>
      <c r="D1968" s="18">
        <v>7497303832.16</v>
      </c>
      <c r="E1968" s="18">
        <v>5981728</v>
      </c>
      <c r="F1968" s="18">
        <v>0.2049</v>
      </c>
      <c r="G1968" s="18">
        <f>IF(D1968=0,"",C1968/D1968)</f>
        <v>0.000912889287031623</v>
      </c>
      <c r="H1968" s="18">
        <f>IF(MOD(ROW()-2,12)=0,"",(D1968/E1968)/(D1967/E1967)-1)</f>
        <v>0.0288962680820894</v>
      </c>
      <c r="I1968" t="str">
        <f ca="1" t="array" ref="I1968">IF(MOD(ROW()-1,12)=0,IFERROR(PRODUCT(1+OFFSET(G1968,-11,0,12,1))-1,""),"")</f>
        <v/>
      </c>
      <c r="J1968" s="30">
        <v>43770</v>
      </c>
      <c r="K1968" s="13" t="str">
        <f t="shared" si="92"/>
        <v>November</v>
      </c>
      <c r="L1968" s="13">
        <f t="shared" si="93"/>
        <v>2019</v>
      </c>
    </row>
    <row r="1969" spans="1:12">
      <c r="A1969" s="28" t="s">
        <v>90</v>
      </c>
      <c r="B1969" s="22" t="str">
        <f t="shared" si="91"/>
        <v>Income fund</v>
      </c>
      <c r="C1969" s="16">
        <v>8286137.38</v>
      </c>
      <c r="D1969" s="16">
        <v>8583075233.25</v>
      </c>
      <c r="E1969" s="16">
        <v>6648005</v>
      </c>
      <c r="F1969" s="16">
        <v>0.2049</v>
      </c>
      <c r="G1969" s="16">
        <f>IF(D1969=0,"",C1969/D1969)</f>
        <v>0.000965404258359557</v>
      </c>
      <c r="H1969" s="16">
        <f>IF(MOD(ROW()-2,12)=0,"",(D1969/E1969)/(D1968/E1968)-1)</f>
        <v>0.0300851626255645</v>
      </c>
      <c r="I1969">
        <f ca="1" t="array" ref="I1969">IF(MOD(ROW()-1,12)=0,IFERROR(PRODUCT(1+OFFSET(G1969,-11,0,12,1))-1,""),"")</f>
        <v>0.0100189225504004</v>
      </c>
      <c r="J1969" s="29">
        <v>43800</v>
      </c>
      <c r="K1969" s="13" t="str">
        <f t="shared" si="92"/>
        <v>December</v>
      </c>
      <c r="L1969" s="13">
        <f t="shared" si="93"/>
        <v>2019</v>
      </c>
    </row>
    <row r="1970" spans="1:12">
      <c r="A1970" s="26" t="s">
        <v>90</v>
      </c>
      <c r="B1970" s="17" t="str">
        <f t="shared" si="91"/>
        <v>Income fund</v>
      </c>
      <c r="C1970" s="20">
        <v>9806720.96</v>
      </c>
      <c r="D1970" s="18">
        <v>10049400365.47</v>
      </c>
      <c r="E1970" s="18">
        <v>7618088</v>
      </c>
      <c r="F1970" s="18">
        <v>-0.1028</v>
      </c>
      <c r="G1970" s="17">
        <f>IF(D1970=0,"",C1970/D1970)</f>
        <v>0.000975851354643621</v>
      </c>
      <c r="H1970" s="17" t="str">
        <f>IF(MOD(ROW()-2,12)=0,"",(D1970/E1970)/(D1969/E1969)-1)</f>
        <v/>
      </c>
      <c r="I1970" s="13" t="str">
        <f ca="1" t="array" ref="I1970">IF(MOD(ROW()-1,12)=0,IFERROR(PRODUCT(1+OFFSET(G1970,-11,0,12,1))-1,""),"")</f>
        <v/>
      </c>
      <c r="J1970" s="30">
        <v>43861</v>
      </c>
      <c r="K1970" s="13" t="str">
        <f t="shared" si="92"/>
        <v>January</v>
      </c>
      <c r="L1970" s="13">
        <f t="shared" si="93"/>
        <v>2020</v>
      </c>
    </row>
    <row r="1971" spans="1:12">
      <c r="A1971" s="25" t="s">
        <v>90</v>
      </c>
      <c r="B1971" s="15" t="str">
        <f t="shared" si="91"/>
        <v>Income fund</v>
      </c>
      <c r="C1971" s="19">
        <v>10041126.25</v>
      </c>
      <c r="D1971" s="16">
        <v>10562840807.35</v>
      </c>
      <c r="E1971" s="16">
        <v>7809082</v>
      </c>
      <c r="F1971" s="16">
        <v>-0.1028</v>
      </c>
      <c r="G1971" s="15">
        <f>IF(D1971=0,"",C1971/D1971)</f>
        <v>0.000950608499468536</v>
      </c>
      <c r="H1971" s="15">
        <f>IF(MOD(ROW()-2,12)=0,"",(D1971/E1971)/(D1970/E1970)-1)</f>
        <v>0.0253841210149488</v>
      </c>
      <c r="I1971" s="13" t="str">
        <f ca="1" t="array" ref="I1971">IF(MOD(ROW()-1,12)=0,IFERROR(PRODUCT(1+OFFSET(G1971,-11,0,12,1))-1,""),"")</f>
        <v/>
      </c>
      <c r="J1971" s="29">
        <v>43889</v>
      </c>
      <c r="K1971" s="13" t="str">
        <f t="shared" si="92"/>
        <v>February</v>
      </c>
      <c r="L1971" s="13">
        <f t="shared" si="93"/>
        <v>2020</v>
      </c>
    </row>
    <row r="1972" spans="1:12">
      <c r="A1972" s="26" t="s">
        <v>90</v>
      </c>
      <c r="B1972" s="17" t="str">
        <f t="shared" si="91"/>
        <v>Income fund</v>
      </c>
      <c r="C1972" s="20">
        <v>9376896.55</v>
      </c>
      <c r="D1972" s="18">
        <v>8008823147.32</v>
      </c>
      <c r="E1972" s="18">
        <v>6146030</v>
      </c>
      <c r="F1972" s="18">
        <v>-0.1028</v>
      </c>
      <c r="G1972" s="17">
        <f>IF(D1972=0,"",C1972/D1972)</f>
        <v>0.00117082077822355</v>
      </c>
      <c r="H1972" s="17">
        <f>IF(MOD(ROW()-2,12)=0,"",(D1972/E1972)/(D1971/E1971)-1)</f>
        <v>-0.036629648561128</v>
      </c>
      <c r="I1972" s="13" t="str">
        <f ca="1" t="array" ref="I1972">IF(MOD(ROW()-1,12)=0,IFERROR(PRODUCT(1+OFFSET(G1972,-11,0,12,1))-1,""),"")</f>
        <v/>
      </c>
      <c r="J1972" s="30">
        <v>43921</v>
      </c>
      <c r="K1972" s="13" t="str">
        <f t="shared" si="92"/>
        <v>March</v>
      </c>
      <c r="L1972" s="13">
        <f t="shared" si="93"/>
        <v>2020</v>
      </c>
    </row>
    <row r="1973" spans="1:12">
      <c r="A1973" s="25" t="s">
        <v>90</v>
      </c>
      <c r="B1973" s="15" t="str">
        <f t="shared" si="91"/>
        <v>Income fund</v>
      </c>
      <c r="C1973" s="19">
        <v>8360476.06</v>
      </c>
      <c r="D1973" s="16">
        <v>8702595560.29</v>
      </c>
      <c r="E1973" s="16">
        <v>6380366</v>
      </c>
      <c r="F1973" s="16">
        <v>-0.1028</v>
      </c>
      <c r="G1973" s="15">
        <f>IF(D1973=0,"",C1973/D1973)</f>
        <v>0.00096068764796435</v>
      </c>
      <c r="H1973" s="15">
        <f>IF(MOD(ROW()-2,12)=0,"",(D1973/E1973)/(D1972/E1972)-1)</f>
        <v>0.0467167668377024</v>
      </c>
      <c r="I1973" s="13" t="str">
        <f ca="1" t="array" ref="I1973">IF(MOD(ROW()-1,12)=0,IFERROR(PRODUCT(1+OFFSET(G1973,-11,0,12,1))-1,""),"")</f>
        <v/>
      </c>
      <c r="J1973" s="29">
        <v>43951</v>
      </c>
      <c r="K1973" s="13" t="str">
        <f t="shared" si="92"/>
        <v>April</v>
      </c>
      <c r="L1973" s="13">
        <f t="shared" si="93"/>
        <v>2020</v>
      </c>
    </row>
    <row r="1974" spans="1:12">
      <c r="A1974" s="26" t="s">
        <v>90</v>
      </c>
      <c r="B1974" s="17" t="str">
        <f t="shared" si="91"/>
        <v>Income fund</v>
      </c>
      <c r="C1974" s="20">
        <v>9458737.41</v>
      </c>
      <c r="D1974" s="18">
        <v>9764794467.36</v>
      </c>
      <c r="E1974" s="18">
        <v>7596096</v>
      </c>
      <c r="F1974" s="18">
        <v>-0.1028</v>
      </c>
      <c r="G1974" s="17">
        <f>IF(D1974=0,"",C1974/D1974)</f>
        <v>0.00096865709172036</v>
      </c>
      <c r="H1974" s="17">
        <f>IF(MOD(ROW()-2,12)=0,"",(D1974/E1974)/(D1973/E1973)-1)</f>
        <v>-0.0575258375009009</v>
      </c>
      <c r="I1974" s="13" t="str">
        <f ca="1" t="array" ref="I1974">IF(MOD(ROW()-1,12)=0,IFERROR(PRODUCT(1+OFFSET(G1974,-11,0,12,1))-1,""),"")</f>
        <v/>
      </c>
      <c r="J1974" s="30">
        <v>43982</v>
      </c>
      <c r="K1974" s="13" t="str">
        <f t="shared" si="92"/>
        <v>May</v>
      </c>
      <c r="L1974" s="13">
        <f t="shared" si="93"/>
        <v>2020</v>
      </c>
    </row>
    <row r="1975" spans="1:12">
      <c r="A1975" s="25" t="s">
        <v>90</v>
      </c>
      <c r="B1975" s="15" t="str">
        <f t="shared" si="91"/>
        <v>Income fund</v>
      </c>
      <c r="C1975" s="19">
        <v>10945677.97</v>
      </c>
      <c r="D1975" s="16">
        <v>11289899817.77</v>
      </c>
      <c r="E1975" s="16">
        <v>8414902</v>
      </c>
      <c r="F1975" s="16">
        <v>-0.1028</v>
      </c>
      <c r="G1975" s="15">
        <f>IF(D1975=0,"",C1975/D1975)</f>
        <v>0.000969510637532124</v>
      </c>
      <c r="H1975" s="15">
        <f>IF(MOD(ROW()-2,12)=0,"",(D1975/E1975)/(D1974/E1974)-1)</f>
        <v>0.0436824095451289</v>
      </c>
      <c r="I1975" s="13" t="str">
        <f ca="1" t="array" ref="I1975">IF(MOD(ROW()-1,12)=0,IFERROR(PRODUCT(1+OFFSET(G1975,-11,0,12,1))-1,""),"")</f>
        <v/>
      </c>
      <c r="J1975" s="29">
        <v>44012</v>
      </c>
      <c r="K1975" s="13" t="str">
        <f t="shared" si="92"/>
        <v>June</v>
      </c>
      <c r="L1975" s="13">
        <f t="shared" si="93"/>
        <v>2020</v>
      </c>
    </row>
    <row r="1976" spans="1:12">
      <c r="A1976" s="26" t="s">
        <v>90</v>
      </c>
      <c r="B1976" s="17" t="str">
        <f t="shared" si="91"/>
        <v>Income fund</v>
      </c>
      <c r="C1976" s="20">
        <v>12310328.71</v>
      </c>
      <c r="D1976" s="18">
        <v>12661685217.97</v>
      </c>
      <c r="E1976" s="18">
        <v>8913329</v>
      </c>
      <c r="F1976" s="18">
        <v>-0.1028</v>
      </c>
      <c r="G1976" s="17">
        <f>IF(D1976=0,"",C1976/D1976)</f>
        <v>0.000972250415176067</v>
      </c>
      <c r="H1976" s="17">
        <f>IF(MOD(ROW()-2,12)=0,"",(D1976/E1976)/(D1975/E1975)-1)</f>
        <v>0.0587917523471546</v>
      </c>
      <c r="I1976" s="13" t="str">
        <f ca="1" t="array" ref="I1976">IF(MOD(ROW()-1,12)=0,IFERROR(PRODUCT(1+OFFSET(G1976,-11,0,12,1))-1,""),"")</f>
        <v/>
      </c>
      <c r="J1976" s="30">
        <v>44043</v>
      </c>
      <c r="K1976" s="13" t="str">
        <f t="shared" si="92"/>
        <v>July</v>
      </c>
      <c r="L1976" s="13">
        <f t="shared" si="93"/>
        <v>2020</v>
      </c>
    </row>
    <row r="1977" spans="1:12">
      <c r="A1977" s="25" t="s">
        <v>90</v>
      </c>
      <c r="B1977" s="15" t="str">
        <f t="shared" si="91"/>
        <v>Income fund</v>
      </c>
      <c r="C1977" s="19">
        <v>14812236.56</v>
      </c>
      <c r="D1977" s="16">
        <v>15157280948.98</v>
      </c>
      <c r="E1977" s="16">
        <v>10916166</v>
      </c>
      <c r="F1977" s="16">
        <v>-0.1028</v>
      </c>
      <c r="G1977" s="15">
        <f>IF(D1977=0,"",C1977/D1977)</f>
        <v>0.000977235733101377</v>
      </c>
      <c r="H1977" s="15">
        <f>IF(MOD(ROW()-2,12)=0,"",(D1977/E1977)/(D1976/E1976)-1)</f>
        <v>-0.0225386496263599</v>
      </c>
      <c r="I1977" s="13" t="str">
        <f ca="1" t="array" ref="I1977">IF(MOD(ROW()-1,12)=0,IFERROR(PRODUCT(1+OFFSET(G1977,-11,0,12,1))-1,""),"")</f>
        <v/>
      </c>
      <c r="J1977" s="29">
        <v>44074</v>
      </c>
      <c r="K1977" s="13" t="str">
        <f t="shared" si="92"/>
        <v>August</v>
      </c>
      <c r="L1977" s="13">
        <f t="shared" si="93"/>
        <v>2020</v>
      </c>
    </row>
    <row r="1978" spans="1:12">
      <c r="A1978" s="26" t="s">
        <v>90</v>
      </c>
      <c r="B1978" s="17" t="str">
        <f t="shared" si="91"/>
        <v>Income fund</v>
      </c>
      <c r="C1978" s="20">
        <v>15971436.91</v>
      </c>
      <c r="D1978" s="18">
        <v>16806338295.08</v>
      </c>
      <c r="E1978" s="18">
        <v>11737517</v>
      </c>
      <c r="F1978" s="18">
        <v>-0.1028</v>
      </c>
      <c r="G1978" s="17">
        <f>IF(D1978=0,"",C1978/D1978)</f>
        <v>0.0009503222313855</v>
      </c>
      <c r="H1978" s="17">
        <f>IF(MOD(ROW()-2,12)=0,"",(D1978/E1978)/(D1977/E1977)-1)</f>
        <v>0.0312066324588196</v>
      </c>
      <c r="I1978" s="13" t="str">
        <f ca="1" t="array" ref="I1978">IF(MOD(ROW()-1,12)=0,IFERROR(PRODUCT(1+OFFSET(G1978,-11,0,12,1))-1,""),"")</f>
        <v/>
      </c>
      <c r="J1978" s="30">
        <v>44104</v>
      </c>
      <c r="K1978" s="13" t="str">
        <f t="shared" si="92"/>
        <v>September</v>
      </c>
      <c r="L1978" s="13">
        <f t="shared" si="93"/>
        <v>2020</v>
      </c>
    </row>
    <row r="1979" spans="1:12">
      <c r="A1979" s="25" t="s">
        <v>90</v>
      </c>
      <c r="B1979" s="15" t="str">
        <f t="shared" si="91"/>
        <v>Income fund</v>
      </c>
      <c r="C1979" s="19">
        <v>19148422.56</v>
      </c>
      <c r="D1979" s="16">
        <v>20706219852.96</v>
      </c>
      <c r="E1979" s="16">
        <v>13505463</v>
      </c>
      <c r="F1979" s="16">
        <v>-0.1028</v>
      </c>
      <c r="G1979" s="15">
        <f>IF(D1979=0,"",C1979/D1979)</f>
        <v>0.000924766697928337</v>
      </c>
      <c r="H1979" s="15">
        <f>IF(MOD(ROW()-2,12)=0,"",(D1979/E1979)/(D1978/E1978)-1)</f>
        <v>0.0707657631764189</v>
      </c>
      <c r="I1979" s="13" t="str">
        <f ca="1" t="array" ref="I1979">IF(MOD(ROW()-1,12)=0,IFERROR(PRODUCT(1+OFFSET(G1979,-11,0,12,1))-1,""),"")</f>
        <v/>
      </c>
      <c r="J1979" s="29">
        <v>44135</v>
      </c>
      <c r="K1979" s="13" t="str">
        <f t="shared" si="92"/>
        <v>October</v>
      </c>
      <c r="L1979" s="13">
        <f t="shared" si="93"/>
        <v>2020</v>
      </c>
    </row>
    <row r="1980" spans="1:12">
      <c r="A1980" s="26" t="s">
        <v>90</v>
      </c>
      <c r="B1980" s="17" t="str">
        <f t="shared" si="91"/>
        <v>Income fund</v>
      </c>
      <c r="C1980" s="20">
        <v>43094002.19</v>
      </c>
      <c r="D1980" s="18">
        <v>16806338295.08</v>
      </c>
      <c r="E1980" s="18">
        <v>11737518</v>
      </c>
      <c r="F1980" s="18">
        <v>-0.1028</v>
      </c>
      <c r="G1980" s="17">
        <f>IF(D1980=0,"",C1980/D1980)</f>
        <v>0.00256415177615553</v>
      </c>
      <c r="H1980" s="17">
        <f>IF(MOD(ROW()-2,12)=0,"",(D1980/E1980)/(D1979/E1979)-1)</f>
        <v>-0.0660890091997152</v>
      </c>
      <c r="I1980" s="13" t="str">
        <f ca="1" t="array" ref="I1980">IF(MOD(ROW()-1,12)=0,IFERROR(PRODUCT(1+OFFSET(G1980,-11,0,12,1))-1,""),"")</f>
        <v/>
      </c>
      <c r="J1980" s="30">
        <v>44165</v>
      </c>
      <c r="K1980" s="13" t="str">
        <f t="shared" si="92"/>
        <v>November</v>
      </c>
      <c r="L1980" s="13">
        <f t="shared" si="93"/>
        <v>2020</v>
      </c>
    </row>
    <row r="1981" spans="1:12">
      <c r="A1981" s="25" t="s">
        <v>90</v>
      </c>
      <c r="B1981" s="15" t="str">
        <f t="shared" si="91"/>
        <v>Income fund</v>
      </c>
      <c r="C1981" s="19">
        <v>20327325.33</v>
      </c>
      <c r="D1981" s="16">
        <v>19442946111.57</v>
      </c>
      <c r="E1981" s="16">
        <v>13893746</v>
      </c>
      <c r="F1981" s="16">
        <v>-0.1028</v>
      </c>
      <c r="G1981" s="15">
        <f>IF(D1981=0,"",C1981/D1981)</f>
        <v>0.00104548586481468</v>
      </c>
      <c r="H1981" s="15">
        <f>IF(MOD(ROW()-2,12)=0,"",(D1981/E1981)/(D1980/E1980)-1)</f>
        <v>-0.0226595187520611</v>
      </c>
      <c r="I1981" s="13">
        <f ca="1" t="array" ref="I1981">IF(MOD(ROW()-1,12)=0,IFERROR(PRODUCT(1+OFFSET(G1981,-11,0,12,1))-1,""),"")</f>
        <v>0.0135121557883708</v>
      </c>
      <c r="J1981" s="29">
        <v>44196</v>
      </c>
      <c r="K1981" s="13" t="str">
        <f t="shared" si="92"/>
        <v>December</v>
      </c>
      <c r="L1981" s="13">
        <f t="shared" si="93"/>
        <v>2020</v>
      </c>
    </row>
    <row r="1982" spans="1:12">
      <c r="A1982" s="26" t="s">
        <v>91</v>
      </c>
      <c r="B1982" s="17" t="str">
        <f t="shared" si="91"/>
        <v>Ethical fund</v>
      </c>
      <c r="C1982" s="20">
        <v>5452178.99</v>
      </c>
      <c r="D1982" s="18">
        <v>2974910880.62</v>
      </c>
      <c r="E1982" s="18">
        <v>19744822</v>
      </c>
      <c r="F1982" s="18">
        <v>-0.1028</v>
      </c>
      <c r="G1982" s="17">
        <f>IF(D1982=0,"",C1982/D1982)</f>
        <v>0.00183272010785873</v>
      </c>
      <c r="H1982" s="17" t="str">
        <f>IF(MOD(ROW()-2,12)=0,"",(D1982/E1982)/(D1981/E1981)-1)</f>
        <v/>
      </c>
      <c r="I1982" s="13" t="str">
        <f ca="1" t="array" ref="I1982">IF(MOD(ROW()-1,12)=0,IFERROR(PRODUCT(1+OFFSET(G1982,-11,0,12,1))-1,""),"")</f>
        <v/>
      </c>
      <c r="J1982" s="30">
        <v>43861</v>
      </c>
      <c r="K1982" s="13" t="str">
        <f t="shared" si="92"/>
        <v>January</v>
      </c>
      <c r="L1982" s="13">
        <f t="shared" si="93"/>
        <v>2020</v>
      </c>
    </row>
    <row r="1983" spans="1:12">
      <c r="A1983" s="25" t="s">
        <v>91</v>
      </c>
      <c r="B1983" s="15" t="str">
        <f t="shared" si="91"/>
        <v>Ethical fund</v>
      </c>
      <c r="C1983" s="19">
        <v>5396126.08</v>
      </c>
      <c r="D1983" s="16">
        <v>2865203692.67</v>
      </c>
      <c r="E1983" s="16">
        <v>19744822</v>
      </c>
      <c r="F1983" s="16">
        <v>-0.1028</v>
      </c>
      <c r="G1983" s="15">
        <f>IF(D1983=0,"",C1983/D1983)</f>
        <v>0.00188333070134065</v>
      </c>
      <c r="H1983" s="15">
        <f>IF(MOD(ROW()-2,12)=0,"",(D1983/E1983)/(D1982/E1982)-1)</f>
        <v>-0.036877470402453</v>
      </c>
      <c r="I1983" s="13" t="str">
        <f ca="1" t="array" ref="I1983">IF(MOD(ROW()-1,12)=0,IFERROR(PRODUCT(1+OFFSET(G1983,-11,0,12,1))-1,""),"")</f>
        <v/>
      </c>
      <c r="J1983" s="29">
        <v>43889</v>
      </c>
      <c r="K1983" s="13" t="str">
        <f t="shared" si="92"/>
        <v>February</v>
      </c>
      <c r="L1983" s="13">
        <f t="shared" si="93"/>
        <v>2020</v>
      </c>
    </row>
    <row r="1984" spans="1:12">
      <c r="A1984" s="26" t="s">
        <v>91</v>
      </c>
      <c r="B1984" s="17" t="str">
        <f t="shared" si="91"/>
        <v>Ethical fund</v>
      </c>
      <c r="C1984" s="20">
        <v>6953066.15</v>
      </c>
      <c r="D1984" s="18">
        <v>2514887602.37</v>
      </c>
      <c r="E1984" s="18">
        <v>19598126.11</v>
      </c>
      <c r="F1984" s="18">
        <v>-0.1028</v>
      </c>
      <c r="G1984" s="17">
        <f>IF(D1984=0,"",C1984/D1984)</f>
        <v>0.00276476218795922</v>
      </c>
      <c r="H1984" s="17">
        <f>IF(MOD(ROW()-2,12)=0,"",(D1984/E1984)/(D1983/E1983)-1)</f>
        <v>-0.11569566761464</v>
      </c>
      <c r="I1984" s="13" t="str">
        <f ca="1" t="array" ref="I1984">IF(MOD(ROW()-1,12)=0,IFERROR(PRODUCT(1+OFFSET(G1984,-11,0,12,1))-1,""),"")</f>
        <v/>
      </c>
      <c r="J1984" s="30">
        <v>43921</v>
      </c>
      <c r="K1984" s="13" t="str">
        <f t="shared" si="92"/>
        <v>March</v>
      </c>
      <c r="L1984" s="13">
        <f t="shared" si="93"/>
        <v>2020</v>
      </c>
    </row>
    <row r="1985" spans="1:12">
      <c r="A1985" s="25" t="s">
        <v>91</v>
      </c>
      <c r="B1985" s="15" t="str">
        <f t="shared" si="91"/>
        <v>Ethical fund</v>
      </c>
      <c r="C1985" s="19">
        <v>5507163.95</v>
      </c>
      <c r="D1985" s="16">
        <v>2725781674.01</v>
      </c>
      <c r="E1985" s="16">
        <v>19593253.9</v>
      </c>
      <c r="F1985" s="16">
        <v>-0.1028</v>
      </c>
      <c r="G1985" s="15">
        <f>IF(D1985=0,"",C1985/D1985)</f>
        <v>0.00202039803939917</v>
      </c>
      <c r="H1985" s="15">
        <f>IF(MOD(ROW()-2,12)=0,"",(D1985/E1985)/(D1984/E1984)-1)</f>
        <v>0.0841277699194412</v>
      </c>
      <c r="I1985" s="13" t="str">
        <f ca="1" t="array" ref="I1985">IF(MOD(ROW()-1,12)=0,IFERROR(PRODUCT(1+OFFSET(G1985,-11,0,12,1))-1,""),"")</f>
        <v/>
      </c>
      <c r="J1985" s="29">
        <v>43951</v>
      </c>
      <c r="K1985" s="13" t="str">
        <f t="shared" si="92"/>
        <v>April</v>
      </c>
      <c r="L1985" s="13">
        <f t="shared" si="93"/>
        <v>2020</v>
      </c>
    </row>
    <row r="1986" spans="1:12">
      <c r="A1986" s="26" t="s">
        <v>91</v>
      </c>
      <c r="B1986" s="17" t="str">
        <f t="shared" ref="B1986:B2049" si="94">IF(OR(ISNUMBER(SEARCH("money market",A1986)),ISNUMBER(SEARCH("mmf",A1986)),ISNUMBER(SEARCH("cash fund",A1986))),"Cash/Money Market Fund",IF(OR(ISNUMBER(SEARCH("bond",A1986)),ISNUMBER(SEARCH("debt",A1986))),"Bond fund",IF(ISNUMBER(SEARCH("equity",A1986)),"Equity fund",IF(ISNUMBER(SEARCH("growth",A1986)),"Growth fund",IF(ISNUMBER(SEARCH("infrastructural",A1986)),"Infrastructure fund",IF(ISNUMBER(SEARCH("income",A1986)),"Income fund",IF(ISNUMBER(SEARCH("fixed income",A1986)),"Fixed Income fund",IF(OR(ISNUMBER(SEARCH("real estate",A1986)),ISNUMBER(SEARCH("riet",A1986))),"Real Estate fund","Ethical fund"))))))))</f>
        <v>Ethical fund</v>
      </c>
      <c r="C1986" s="20">
        <v>4979681.43</v>
      </c>
      <c r="D1986" s="18">
        <v>3247717277.12</v>
      </c>
      <c r="E1986" s="18">
        <v>19583260.61</v>
      </c>
      <c r="F1986" s="18">
        <v>-0.1028</v>
      </c>
      <c r="G1986" s="17">
        <f>IF(D1986=0,"",C1986/D1986)</f>
        <v>0.00153328661490383</v>
      </c>
      <c r="H1986" s="17">
        <f>IF(MOD(ROW()-2,12)=0,"",(D1986/E1986)/(D1985/E1985)-1)</f>
        <v>0.192089084128373</v>
      </c>
      <c r="I1986" s="13" t="str">
        <f ca="1" t="array" ref="I1986">IF(MOD(ROW()-1,12)=0,IFERROR(PRODUCT(1+OFFSET(G1986,-11,0,12,1))-1,""),"")</f>
        <v/>
      </c>
      <c r="J1986" s="30">
        <v>43982</v>
      </c>
      <c r="K1986" s="13" t="str">
        <f t="shared" ref="K1986:K2049" si="95">TEXT(J1986,"mmmm")</f>
        <v>May</v>
      </c>
      <c r="L1986" s="13">
        <f t="shared" ref="L1986:L2049" si="96">YEAR(J1986)</f>
        <v>2020</v>
      </c>
    </row>
    <row r="1987" spans="1:12">
      <c r="A1987" s="25" t="s">
        <v>91</v>
      </c>
      <c r="B1987" s="15" t="str">
        <f t="shared" si="94"/>
        <v>Ethical fund</v>
      </c>
      <c r="C1987" s="19">
        <v>4748897.36</v>
      </c>
      <c r="D1987" s="16">
        <v>2900659506.77</v>
      </c>
      <c r="E1987" s="16">
        <v>19591692.46</v>
      </c>
      <c r="F1987" s="16">
        <v>-0.1028</v>
      </c>
      <c r="G1987" s="15">
        <f>IF(D1987=0,"",C1987/D1987)</f>
        <v>0.00163717849300006</v>
      </c>
      <c r="H1987" s="15">
        <f>IF(MOD(ROW()-2,12)=0,"",(D1987/E1987)/(D1986/E1986)-1)</f>
        <v>-0.107246451314013</v>
      </c>
      <c r="I1987" s="13" t="str">
        <f ca="1" t="array" ref="I1987">IF(MOD(ROW()-1,12)=0,IFERROR(PRODUCT(1+OFFSET(G1987,-11,0,12,1))-1,""),"")</f>
        <v/>
      </c>
      <c r="J1987" s="29">
        <v>44012</v>
      </c>
      <c r="K1987" s="13" t="str">
        <f t="shared" si="95"/>
        <v>June</v>
      </c>
      <c r="L1987" s="13">
        <f t="shared" si="96"/>
        <v>2020</v>
      </c>
    </row>
    <row r="1988" spans="1:12">
      <c r="A1988" s="26" t="s">
        <v>91</v>
      </c>
      <c r="B1988" s="17" t="str">
        <f t="shared" si="94"/>
        <v>Ethical fund</v>
      </c>
      <c r="C1988" s="20">
        <v>5188826.59</v>
      </c>
      <c r="D1988" s="18">
        <v>2943305800.39</v>
      </c>
      <c r="E1988" s="18">
        <v>19562968.95</v>
      </c>
      <c r="F1988" s="18">
        <v>-0.1028</v>
      </c>
      <c r="G1988" s="17">
        <f>IF(D1988=0,"",C1988/D1988)</f>
        <v>0.001762924732222</v>
      </c>
      <c r="H1988" s="17">
        <f>IF(MOD(ROW()-2,12)=0,"",(D1988/E1988)/(D1987/E1987)-1)</f>
        <v>0.0161921209502811</v>
      </c>
      <c r="I1988" s="13" t="str">
        <f ca="1" t="array" ref="I1988">IF(MOD(ROW()-1,12)=0,IFERROR(PRODUCT(1+OFFSET(G1988,-11,0,12,1))-1,""),"")</f>
        <v/>
      </c>
      <c r="J1988" s="30">
        <v>44043</v>
      </c>
      <c r="K1988" s="13" t="str">
        <f t="shared" si="95"/>
        <v>July</v>
      </c>
      <c r="L1988" s="13">
        <f t="shared" si="96"/>
        <v>2020</v>
      </c>
    </row>
    <row r="1989" spans="1:12">
      <c r="A1989" s="25" t="s">
        <v>91</v>
      </c>
      <c r="B1989" s="15" t="str">
        <f t="shared" si="94"/>
        <v>Ethical fund</v>
      </c>
      <c r="C1989" s="19">
        <v>6291082.81</v>
      </c>
      <c r="D1989" s="16">
        <v>2968604082.31</v>
      </c>
      <c r="E1989" s="16">
        <v>19538718.04</v>
      </c>
      <c r="F1989" s="16">
        <v>-0.1028</v>
      </c>
      <c r="G1989" s="15">
        <f>IF(D1989=0,"",C1989/D1989)</f>
        <v>0.00211920573965681</v>
      </c>
      <c r="H1989" s="15">
        <f>IF(MOD(ROW()-2,12)=0,"",(D1989/E1989)/(D1988/E1988)-1)</f>
        <v>0.00984703329862158</v>
      </c>
      <c r="I1989" s="13" t="str">
        <f ca="1" t="array" ref="I1989">IF(MOD(ROW()-1,12)=0,IFERROR(PRODUCT(1+OFFSET(G1989,-11,0,12,1))-1,""),"")</f>
        <v/>
      </c>
      <c r="J1989" s="29">
        <v>44074</v>
      </c>
      <c r="K1989" s="13" t="str">
        <f t="shared" si="95"/>
        <v>August</v>
      </c>
      <c r="L1989" s="13">
        <f t="shared" si="96"/>
        <v>2020</v>
      </c>
    </row>
    <row r="1990" spans="1:12">
      <c r="A1990" s="26" t="s">
        <v>91</v>
      </c>
      <c r="B1990" s="17" t="str">
        <f t="shared" si="94"/>
        <v>Ethical fund</v>
      </c>
      <c r="C1990" s="20">
        <v>5968892.18</v>
      </c>
      <c r="D1990" s="18">
        <v>3071240247.06</v>
      </c>
      <c r="E1990" s="18">
        <v>19528563.45</v>
      </c>
      <c r="F1990" s="18">
        <v>-0.1028</v>
      </c>
      <c r="G1990" s="17">
        <f>IF(D1990=0,"",C1990/D1990)</f>
        <v>0.00194347940891756</v>
      </c>
      <c r="H1990" s="17">
        <f>IF(MOD(ROW()-2,12)=0,"",(D1990/E1990)/(D1989/E1989)-1)</f>
        <v>0.035111845644477</v>
      </c>
      <c r="I1990" s="13" t="str">
        <f ca="1" t="array" ref="I1990">IF(MOD(ROW()-1,12)=0,IFERROR(PRODUCT(1+OFFSET(G1990,-11,0,12,1))-1,""),"")</f>
        <v/>
      </c>
      <c r="J1990" s="30">
        <v>44104</v>
      </c>
      <c r="K1990" s="13" t="str">
        <f t="shared" si="95"/>
        <v>September</v>
      </c>
      <c r="L1990" s="13">
        <f t="shared" si="96"/>
        <v>2020</v>
      </c>
    </row>
    <row r="1991" spans="1:12">
      <c r="A1991" s="25" t="s">
        <v>91</v>
      </c>
      <c r="B1991" s="15" t="str">
        <f t="shared" si="94"/>
        <v>Ethical fund</v>
      </c>
      <c r="C1991" s="19">
        <v>6527030.84</v>
      </c>
      <c r="D1991" s="16">
        <v>3357879599.3</v>
      </c>
      <c r="E1991" s="16">
        <v>19534787.19</v>
      </c>
      <c r="F1991" s="16">
        <v>-0.1028</v>
      </c>
      <c r="G1991" s="15">
        <f>IF(D1991=0,"",C1991/D1991)</f>
        <v>0.00194379537651101</v>
      </c>
      <c r="H1991" s="15">
        <f>IF(MOD(ROW()-2,12)=0,"",(D1991/E1991)/(D1990/E1990)-1)</f>
        <v>0.0929818302226795</v>
      </c>
      <c r="I1991" s="13" t="str">
        <f ca="1" t="array" ref="I1991">IF(MOD(ROW()-1,12)=0,IFERROR(PRODUCT(1+OFFSET(G1991,-11,0,12,1))-1,""),"")</f>
        <v/>
      </c>
      <c r="J1991" s="29">
        <v>44135</v>
      </c>
      <c r="K1991" s="13" t="str">
        <f t="shared" si="95"/>
        <v>October</v>
      </c>
      <c r="L1991" s="13">
        <f t="shared" si="96"/>
        <v>2020</v>
      </c>
    </row>
    <row r="1992" spans="1:12">
      <c r="A1992" s="26" t="s">
        <v>91</v>
      </c>
      <c r="B1992" s="17" t="str">
        <f t="shared" si="94"/>
        <v>Ethical fund</v>
      </c>
      <c r="C1992" s="20">
        <v>19358256.51</v>
      </c>
      <c r="D1992" s="18">
        <v>3071240247.06</v>
      </c>
      <c r="E1992" s="18">
        <v>19528563</v>
      </c>
      <c r="F1992" s="18">
        <v>-0.1028</v>
      </c>
      <c r="G1992" s="17">
        <f>IF(D1992=0,"",C1992/D1992)</f>
        <v>0.00630307463850509</v>
      </c>
      <c r="H1992" s="17">
        <f>IF(MOD(ROW()-2,12)=0,"",(D1992/E1992)/(D1991/E1991)-1)</f>
        <v>-0.0850716861053085</v>
      </c>
      <c r="I1992" s="13" t="str">
        <f ca="1" t="array" ref="I1992">IF(MOD(ROW()-1,12)=0,IFERROR(PRODUCT(1+OFFSET(G1992,-11,0,12,1))-1,""),"")</f>
        <v/>
      </c>
      <c r="J1992" s="30">
        <v>44165</v>
      </c>
      <c r="K1992" s="13" t="str">
        <f t="shared" si="95"/>
        <v>November</v>
      </c>
      <c r="L1992" s="13">
        <f t="shared" si="96"/>
        <v>2020</v>
      </c>
    </row>
    <row r="1993" spans="1:12">
      <c r="A1993" s="25" t="s">
        <v>91</v>
      </c>
      <c r="B1993" s="15" t="str">
        <f t="shared" si="94"/>
        <v>Ethical fund</v>
      </c>
      <c r="C1993" s="19">
        <v>8414321.59</v>
      </c>
      <c r="D1993" s="16">
        <v>4050428700.5</v>
      </c>
      <c r="E1993" s="16">
        <v>21591756.21</v>
      </c>
      <c r="F1993" s="16">
        <v>-0.1028</v>
      </c>
      <c r="G1993" s="15">
        <f>IF(D1993=0,"",C1993/D1993)</f>
        <v>0.00207739037326131</v>
      </c>
      <c r="H1993" s="15">
        <f>IF(MOD(ROW()-2,12)=0,"",(D1993/E1993)/(D1992/E1992)-1)</f>
        <v>0.192805190971919</v>
      </c>
      <c r="I1993" s="13">
        <f ca="1" t="array" ref="I1993">IF(MOD(ROW()-1,12)=0,IFERROR(PRODUCT(1+OFFSET(G1993,-11,0,12,1))-1,""),"")</f>
        <v>0.0281696968847465</v>
      </c>
      <c r="J1993" s="29">
        <v>44196</v>
      </c>
      <c r="K1993" s="13" t="str">
        <f t="shared" si="95"/>
        <v>December</v>
      </c>
      <c r="L1993" s="13">
        <f t="shared" si="96"/>
        <v>2020</v>
      </c>
    </row>
    <row r="1994" spans="1:12">
      <c r="A1994" s="25" t="s">
        <v>92</v>
      </c>
      <c r="B1994" s="15" t="str">
        <f t="shared" si="94"/>
        <v>Cash/Money Market Fund</v>
      </c>
      <c r="C1994" s="16">
        <v>443303.39</v>
      </c>
      <c r="D1994" s="16">
        <v>289213686.41</v>
      </c>
      <c r="E1994" s="16">
        <v>282873742</v>
      </c>
      <c r="F1994" s="16">
        <v>0.1208</v>
      </c>
      <c r="G1994" s="15">
        <f>IF(D1994=0,"",C1994/D1994)</f>
        <v>0.0015327884219544</v>
      </c>
      <c r="H1994" s="15" t="str">
        <f>IF(MOD(ROW()-2,12)=0,"",(D1994/E1994)/(D1993/E1993)-1)</f>
        <v/>
      </c>
      <c r="I1994" s="13" t="str">
        <f ca="1" t="array" ref="I1994">IF(MOD(ROW()-1,12)=0,IFERROR(PRODUCT(1+OFFSET(G1994,-11,0,12,1))-1,""),"")</f>
        <v/>
      </c>
      <c r="J1994" s="29">
        <v>45291</v>
      </c>
      <c r="K1994" s="13" t="str">
        <f t="shared" si="95"/>
        <v>December</v>
      </c>
      <c r="L1994" s="13">
        <f t="shared" si="96"/>
        <v>2023</v>
      </c>
    </row>
    <row r="1995" spans="1:12">
      <c r="A1995" s="26" t="s">
        <v>92</v>
      </c>
      <c r="B1995" s="17" t="str">
        <f t="shared" si="94"/>
        <v>Cash/Money Market Fund</v>
      </c>
      <c r="C1995" s="18">
        <v>656252.13</v>
      </c>
      <c r="D1995" s="18">
        <v>283083130.18</v>
      </c>
      <c r="E1995" s="18">
        <v>284447750</v>
      </c>
      <c r="F1995" s="18">
        <v>0.1208</v>
      </c>
      <c r="G1995" s="17">
        <f>IF(D1995=0,"",C1995/D1995)</f>
        <v>0.00231823114850651</v>
      </c>
      <c r="H1995" s="17">
        <f>IF(MOD(ROW()-2,12)=0,"",(D1995/E1995)/(D1994/E1994)-1)</f>
        <v>-0.0266135850042541</v>
      </c>
      <c r="I1995" s="13" t="str">
        <f ca="1" t="array" ref="I1995">IF(MOD(ROW()-1,12)=0,IFERROR(PRODUCT(1+OFFSET(G1995,-11,0,12,1))-1,""),"")</f>
        <v/>
      </c>
      <c r="J1995" s="30">
        <v>45260</v>
      </c>
      <c r="K1995" s="13" t="str">
        <f t="shared" si="95"/>
        <v>November</v>
      </c>
      <c r="L1995" s="13">
        <f t="shared" si="96"/>
        <v>2023</v>
      </c>
    </row>
    <row r="1996" spans="1:12">
      <c r="A1996" s="25" t="s">
        <v>92</v>
      </c>
      <c r="B1996" s="15" t="str">
        <f t="shared" si="94"/>
        <v>Cash/Money Market Fund</v>
      </c>
      <c r="C1996" s="16">
        <v>672918.27</v>
      </c>
      <c r="D1996" s="16">
        <v>283695093.93</v>
      </c>
      <c r="E1996" s="16">
        <v>284193849</v>
      </c>
      <c r="F1996" s="16">
        <v>0.1208</v>
      </c>
      <c r="G1996" s="15">
        <f>IF(D1996=0,"",C1996/D1996)</f>
        <v>0.00237197711344997</v>
      </c>
      <c r="H1996" s="15">
        <f>IF(MOD(ROW()-2,12)=0,"",(D1996/E1996)/(D1995/E1995)-1)</f>
        <v>0.00305712020982085</v>
      </c>
      <c r="I1996" s="13" t="str">
        <f ca="1" t="array" ref="I1996">IF(MOD(ROW()-1,12)=0,IFERROR(PRODUCT(1+OFFSET(G1996,-11,0,12,1))-1,""),"")</f>
        <v/>
      </c>
      <c r="J1996" s="29">
        <v>45230</v>
      </c>
      <c r="K1996" s="13" t="str">
        <f t="shared" si="95"/>
        <v>October</v>
      </c>
      <c r="L1996" s="13">
        <f t="shared" si="96"/>
        <v>2023</v>
      </c>
    </row>
    <row r="1997" spans="1:12">
      <c r="A1997" s="26" t="s">
        <v>92</v>
      </c>
      <c r="B1997" s="17" t="str">
        <f t="shared" si="94"/>
        <v>Cash/Money Market Fund</v>
      </c>
      <c r="C1997" s="18">
        <v>661712.82</v>
      </c>
      <c r="D1997" s="18">
        <v>293443935.37</v>
      </c>
      <c r="E1997" s="18">
        <v>285225471</v>
      </c>
      <c r="F1997" s="18">
        <v>0.1208</v>
      </c>
      <c r="G1997" s="17">
        <f>IF(D1997=0,"",C1997/D1997)</f>
        <v>0.0022549889101155</v>
      </c>
      <c r="H1997" s="17">
        <f>IF(MOD(ROW()-2,12)=0,"",(D1997/E1997)/(D1996/E1996)-1)</f>
        <v>0.0306226457574115</v>
      </c>
      <c r="I1997" s="13" t="str">
        <f ca="1" t="array" ref="I1997">IF(MOD(ROW()-1,12)=0,IFERROR(PRODUCT(1+OFFSET(G1997,-11,0,12,1))-1,""),"")</f>
        <v/>
      </c>
      <c r="J1997" s="30">
        <v>45199</v>
      </c>
      <c r="K1997" s="13" t="str">
        <f t="shared" si="95"/>
        <v>September</v>
      </c>
      <c r="L1997" s="13">
        <f t="shared" si="96"/>
        <v>2023</v>
      </c>
    </row>
    <row r="1998" spans="1:12">
      <c r="A1998" s="25" t="s">
        <v>92</v>
      </c>
      <c r="B1998" s="15" t="str">
        <f t="shared" si="94"/>
        <v>Cash/Money Market Fund</v>
      </c>
      <c r="C1998" s="16">
        <v>689974.55</v>
      </c>
      <c r="D1998" s="16">
        <v>291609520.91</v>
      </c>
      <c r="E1998" s="16">
        <v>292707520</v>
      </c>
      <c r="F1998" s="16">
        <v>0.1208</v>
      </c>
      <c r="G1998" s="15">
        <f>IF(D1998=0,"",C1998/D1998)</f>
        <v>0.0023660906127031</v>
      </c>
      <c r="H1998" s="15">
        <f>IF(MOD(ROW()-2,12)=0,"",(D1998/E1998)/(D1997/E1997)-1)</f>
        <v>-0.0316530546902063</v>
      </c>
      <c r="I1998" s="13" t="str">
        <f ca="1" t="array" ref="I1998">IF(MOD(ROW()-1,12)=0,IFERROR(PRODUCT(1+OFFSET(G1998,-11,0,12,1))-1,""),"")</f>
        <v/>
      </c>
      <c r="J1998" s="29">
        <v>45169</v>
      </c>
      <c r="K1998" s="13" t="str">
        <f t="shared" si="95"/>
        <v>August</v>
      </c>
      <c r="L1998" s="13">
        <f t="shared" si="96"/>
        <v>2023</v>
      </c>
    </row>
    <row r="1999" spans="1:12">
      <c r="A1999" s="26" t="s">
        <v>92</v>
      </c>
      <c r="B1999" s="17" t="str">
        <f t="shared" si="94"/>
        <v>Cash/Money Market Fund</v>
      </c>
      <c r="C1999" s="18">
        <v>1799116.37</v>
      </c>
      <c r="D1999" s="18">
        <v>279437516.3</v>
      </c>
      <c r="E1999" s="18">
        <v>278572520</v>
      </c>
      <c r="F1999" s="18">
        <v>0.1208</v>
      </c>
      <c r="G1999" s="17">
        <f>IF(D1999=0,"",C1999/D1999)</f>
        <v>0.00643834941643446</v>
      </c>
      <c r="H1999" s="17">
        <f>IF(MOD(ROW()-2,12)=0,"",(D1999/E1999)/(D1998/E1998)-1)</f>
        <v>0.00688210045822135</v>
      </c>
      <c r="I1999" s="13" t="str">
        <f ca="1" t="array" ref="I1999">IF(MOD(ROW()-1,12)=0,IFERROR(PRODUCT(1+OFFSET(G1999,-11,0,12,1))-1,""),"")</f>
        <v/>
      </c>
      <c r="J1999" s="30">
        <v>45138</v>
      </c>
      <c r="K1999" s="13" t="str">
        <f t="shared" si="95"/>
        <v>July</v>
      </c>
      <c r="L1999" s="13">
        <f t="shared" si="96"/>
        <v>2023</v>
      </c>
    </row>
    <row r="2000" spans="1:12">
      <c r="A2000" s="25" t="s">
        <v>92</v>
      </c>
      <c r="B2000" s="15" t="str">
        <f t="shared" si="94"/>
        <v>Cash/Money Market Fund</v>
      </c>
      <c r="C2000" s="16">
        <v>628436.64</v>
      </c>
      <c r="D2000" s="16">
        <v>277459305.73</v>
      </c>
      <c r="E2000" s="16">
        <v>271208906</v>
      </c>
      <c r="F2000" s="16">
        <v>0.1208</v>
      </c>
      <c r="G2000" s="15">
        <f>IF(D2000=0,"",C2000/D2000)</f>
        <v>0.00226496868917974</v>
      </c>
      <c r="H2000" s="15">
        <f>IF(MOD(ROW()-2,12)=0,"",(D2000/E2000)/(D1999/E1999)-1)</f>
        <v>0.0198796088314919</v>
      </c>
      <c r="I2000" s="13" t="str">
        <f ca="1" t="array" ref="I2000">IF(MOD(ROW()-1,12)=0,IFERROR(PRODUCT(1+OFFSET(G2000,-11,0,12,1))-1,""),"")</f>
        <v/>
      </c>
      <c r="J2000" s="29">
        <v>45107</v>
      </c>
      <c r="K2000" s="13" t="str">
        <f t="shared" si="95"/>
        <v>June</v>
      </c>
      <c r="L2000" s="13">
        <f t="shared" si="96"/>
        <v>2023</v>
      </c>
    </row>
    <row r="2001" spans="1:12">
      <c r="A2001" s="26" t="s">
        <v>92</v>
      </c>
      <c r="B2001" s="17" t="str">
        <f t="shared" si="94"/>
        <v>Cash/Money Market Fund</v>
      </c>
      <c r="C2001" s="18">
        <v>642688.63</v>
      </c>
      <c r="D2001" s="18">
        <v>313134023.84</v>
      </c>
      <c r="E2001" s="18">
        <v>273472806</v>
      </c>
      <c r="F2001" s="18">
        <v>0.1208</v>
      </c>
      <c r="G2001" s="17">
        <f>IF(D2001=0,"",C2001/D2001)</f>
        <v>0.0020524394702263</v>
      </c>
      <c r="H2001" s="17">
        <f>IF(MOD(ROW()-2,12)=0,"",(D2001/E2001)/(D2000/E2000)-1)</f>
        <v>0.119233662402742</v>
      </c>
      <c r="I2001" s="13" t="str">
        <f ca="1" t="array" ref="I2001">IF(MOD(ROW()-1,12)=0,IFERROR(PRODUCT(1+OFFSET(G2001,-11,0,12,1))-1,""),"")</f>
        <v/>
      </c>
      <c r="J2001" s="30">
        <v>45077</v>
      </c>
      <c r="K2001" s="13" t="str">
        <f t="shared" si="95"/>
        <v>May</v>
      </c>
      <c r="L2001" s="13">
        <f t="shared" si="96"/>
        <v>2023</v>
      </c>
    </row>
    <row r="2002" spans="1:12">
      <c r="A2002" s="25" t="s">
        <v>92</v>
      </c>
      <c r="B2002" s="15" t="str">
        <f t="shared" si="94"/>
        <v>Cash/Money Market Fund</v>
      </c>
      <c r="C2002" s="16">
        <v>637126.07</v>
      </c>
      <c r="D2002" s="16">
        <v>278881748.63</v>
      </c>
      <c r="E2002" s="16">
        <v>276649306</v>
      </c>
      <c r="F2002" s="16">
        <v>0.1208</v>
      </c>
      <c r="G2002" s="15">
        <f>IF(D2002=0,"",C2002/D2002)</f>
        <v>0.00228457427970768</v>
      </c>
      <c r="H2002" s="15">
        <f>IF(MOD(ROW()-2,12)=0,"",(D2002/E2002)/(D2001/E2001)-1)</f>
        <v>-0.119611429506124</v>
      </c>
      <c r="I2002" s="13" t="str">
        <f ca="1" t="array" ref="I2002">IF(MOD(ROW()-1,12)=0,IFERROR(PRODUCT(1+OFFSET(G2002,-11,0,12,1))-1,""),"")</f>
        <v/>
      </c>
      <c r="J2002" s="29">
        <v>45046</v>
      </c>
      <c r="K2002" s="13" t="str">
        <f t="shared" si="95"/>
        <v>April</v>
      </c>
      <c r="L2002" s="13">
        <f t="shared" si="96"/>
        <v>2023</v>
      </c>
    </row>
    <row r="2003" spans="1:12">
      <c r="A2003" s="26" t="s">
        <v>92</v>
      </c>
      <c r="B2003" s="17" t="str">
        <f t="shared" si="94"/>
        <v>Cash/Money Market Fund</v>
      </c>
      <c r="C2003" s="18">
        <v>637126.07</v>
      </c>
      <c r="D2003" s="18">
        <v>278084368.29</v>
      </c>
      <c r="E2003" s="18">
        <v>272691523</v>
      </c>
      <c r="F2003" s="18">
        <v>0.1208</v>
      </c>
      <c r="G2003" s="17">
        <f>IF(D2003=0,"",C2003/D2003)</f>
        <v>0.00229112507803953</v>
      </c>
      <c r="H2003" s="17">
        <f>IF(MOD(ROW()-2,12)=0,"",(D2003/E2003)/(D2002/E2002)-1)</f>
        <v>0.011613069736423</v>
      </c>
      <c r="I2003" s="13" t="str">
        <f ca="1" t="array" ref="I2003">IF(MOD(ROW()-1,12)=0,IFERROR(PRODUCT(1+OFFSET(G2003,-11,0,12,1))-1,""),"")</f>
        <v/>
      </c>
      <c r="J2003" s="30">
        <v>45016</v>
      </c>
      <c r="K2003" s="13" t="str">
        <f t="shared" si="95"/>
        <v>March</v>
      </c>
      <c r="L2003" s="13">
        <f t="shared" si="96"/>
        <v>2023</v>
      </c>
    </row>
    <row r="2004" spans="1:12">
      <c r="A2004" s="25" t="s">
        <v>92</v>
      </c>
      <c r="B2004" s="15" t="str">
        <f t="shared" si="94"/>
        <v>Cash/Money Market Fund</v>
      </c>
      <c r="C2004" s="16">
        <v>631878.28</v>
      </c>
      <c r="D2004" s="16">
        <v>274724474.98</v>
      </c>
      <c r="E2004" s="16">
        <v>272383523</v>
      </c>
      <c r="F2004" s="16">
        <v>0.1208</v>
      </c>
      <c r="G2004" s="15">
        <f>IF(D2004=0,"",C2004/D2004)</f>
        <v>0.00230004363479446</v>
      </c>
      <c r="H2004" s="15">
        <f>IF(MOD(ROW()-2,12)=0,"",(D2004/E2004)/(D2003/E2003)-1)</f>
        <v>-0.0109651839737074</v>
      </c>
      <c r="I2004" s="13" t="str">
        <f ca="1" t="array" ref="I2004">IF(MOD(ROW()-1,12)=0,IFERROR(PRODUCT(1+OFFSET(G2004,-11,0,12,1))-1,""),"")</f>
        <v/>
      </c>
      <c r="J2004" s="29">
        <v>44985</v>
      </c>
      <c r="K2004" s="13" t="str">
        <f t="shared" si="95"/>
        <v>February</v>
      </c>
      <c r="L2004" s="13">
        <f t="shared" si="96"/>
        <v>2023</v>
      </c>
    </row>
    <row r="2005" spans="1:12">
      <c r="A2005" s="26" t="s">
        <v>92</v>
      </c>
      <c r="B2005" s="17" t="str">
        <f t="shared" si="94"/>
        <v>Cash/Money Market Fund</v>
      </c>
      <c r="C2005" s="18">
        <v>681118.71</v>
      </c>
      <c r="D2005" s="18">
        <v>274100771.4</v>
      </c>
      <c r="E2005" s="18">
        <v>272277523</v>
      </c>
      <c r="F2005" s="18">
        <v>0.1208</v>
      </c>
      <c r="G2005" s="17">
        <f>IF(D2005=0,"",C2005/D2005)</f>
        <v>0.00248492080675699</v>
      </c>
      <c r="H2005" s="17">
        <f>IF(MOD(ROW()-2,12)=0,"",(D2005/E2005)/(D2004/E2004)-1)</f>
        <v>-0.00188186281411717</v>
      </c>
      <c r="I2005" s="13">
        <f ca="1" t="array" ref="I2005">IF(MOD(ROW()-1,12)=0,IFERROR(PRODUCT(1+OFFSET(G2005,-11,0,12,1))-1,""),"")</f>
        <v>0.0313949920209191</v>
      </c>
      <c r="J2005" s="30">
        <v>44957</v>
      </c>
      <c r="K2005" s="13" t="str">
        <f t="shared" si="95"/>
        <v>January</v>
      </c>
      <c r="L2005" s="13">
        <f t="shared" si="96"/>
        <v>2023</v>
      </c>
    </row>
    <row r="2006" spans="1:12">
      <c r="A2006" s="25" t="s">
        <v>92</v>
      </c>
      <c r="B2006" s="15" t="str">
        <f t="shared" si="94"/>
        <v>Cash/Money Market Fund</v>
      </c>
      <c r="C2006" s="16">
        <v>676628.17</v>
      </c>
      <c r="D2006" s="16">
        <v>269730707.69</v>
      </c>
      <c r="E2006" s="16">
        <v>268020931</v>
      </c>
      <c r="F2006" s="16">
        <v>0.12185</v>
      </c>
      <c r="G2006" s="15">
        <f>IF(D2006=0,"",C2006/D2006)</f>
        <v>0.00250853221642693</v>
      </c>
      <c r="H2006" s="15" t="str">
        <f>IF(MOD(ROW()-2,12)=0,"",(D2006/E2006)/(D2005/E2005)-1)</f>
        <v/>
      </c>
      <c r="I2006" s="13" t="str">
        <f ca="1" t="array" ref="I2006">IF(MOD(ROW()-1,12)=0,IFERROR(PRODUCT(1+OFFSET(G2006,-11,0,12,1))-1,""),"")</f>
        <v/>
      </c>
      <c r="J2006" s="29">
        <v>44926</v>
      </c>
      <c r="K2006" s="13" t="str">
        <f t="shared" si="95"/>
        <v>December</v>
      </c>
      <c r="L2006" s="13">
        <f t="shared" si="96"/>
        <v>2022</v>
      </c>
    </row>
    <row r="2007" spans="1:12">
      <c r="A2007" s="26" t="s">
        <v>92</v>
      </c>
      <c r="B2007" s="17" t="str">
        <f t="shared" si="94"/>
        <v>Cash/Money Market Fund</v>
      </c>
      <c r="C2007" s="18">
        <v>662889.73</v>
      </c>
      <c r="D2007" s="18">
        <v>271377646.29</v>
      </c>
      <c r="E2007" s="18">
        <v>268931035</v>
      </c>
      <c r="F2007" s="18">
        <v>0.12185</v>
      </c>
      <c r="G2007" s="17">
        <f>IF(D2007=0,"",C2007/D2007)</f>
        <v>0.00244268361474261</v>
      </c>
      <c r="H2007" s="17">
        <f>IF(MOD(ROW()-2,12)=0,"",(D2007/E2007)/(D2006/E2006)-1)</f>
        <v>0.00270104541377592</v>
      </c>
      <c r="I2007" s="13" t="str">
        <f ca="1" t="array" ref="I2007">IF(MOD(ROW()-1,12)=0,IFERROR(PRODUCT(1+OFFSET(G2007,-11,0,12,1))-1,""),"")</f>
        <v/>
      </c>
      <c r="J2007" s="30">
        <v>44895</v>
      </c>
      <c r="K2007" s="13" t="str">
        <f t="shared" si="95"/>
        <v>November</v>
      </c>
      <c r="L2007" s="13">
        <f t="shared" si="96"/>
        <v>2022</v>
      </c>
    </row>
    <row r="2008" spans="1:12">
      <c r="A2008" s="25" t="s">
        <v>92</v>
      </c>
      <c r="B2008" s="15" t="str">
        <f t="shared" si="94"/>
        <v>Cash/Money Market Fund</v>
      </c>
      <c r="C2008" s="16">
        <v>694570.14</v>
      </c>
      <c r="D2008" s="16">
        <v>287696155.88</v>
      </c>
      <c r="E2008" s="16">
        <v>278272121</v>
      </c>
      <c r="F2008" s="16">
        <v>0.12185</v>
      </c>
      <c r="G2008" s="15">
        <f>IF(D2008=0,"",C2008/D2008)</f>
        <v>0.00241424894217116</v>
      </c>
      <c r="H2008" s="15">
        <f>IF(MOD(ROW()-2,12)=0,"",(D2008/E2008)/(D2007/E2007)-1)</f>
        <v>0.0245454114276524</v>
      </c>
      <c r="I2008" s="13" t="str">
        <f ca="1" t="array" ref="I2008">IF(MOD(ROW()-1,12)=0,IFERROR(PRODUCT(1+OFFSET(G2008,-11,0,12,1))-1,""),"")</f>
        <v/>
      </c>
      <c r="J2008" s="29">
        <v>44865</v>
      </c>
      <c r="K2008" s="13" t="str">
        <f t="shared" si="95"/>
        <v>October</v>
      </c>
      <c r="L2008" s="13">
        <f t="shared" si="96"/>
        <v>2022</v>
      </c>
    </row>
    <row r="2009" spans="1:12">
      <c r="A2009" s="26" t="s">
        <v>92</v>
      </c>
      <c r="B2009" s="17" t="str">
        <f t="shared" si="94"/>
        <v>Cash/Money Market Fund</v>
      </c>
      <c r="C2009" s="18">
        <v>632737.92</v>
      </c>
      <c r="D2009" s="18">
        <v>284758159.61</v>
      </c>
      <c r="E2009" s="18">
        <v>282119615</v>
      </c>
      <c r="F2009" s="18">
        <v>0.12185</v>
      </c>
      <c r="G2009" s="17">
        <f>IF(D2009=0,"",C2009/D2009)</f>
        <v>0.00222201857487275</v>
      </c>
      <c r="H2009" s="17">
        <f>IF(MOD(ROW()-2,12)=0,"",(D2009/E2009)/(D2008/E2008)-1)</f>
        <v>-0.0237106895708978</v>
      </c>
      <c r="I2009" s="13" t="str">
        <f ca="1" t="array" ref="I2009">IF(MOD(ROW()-1,12)=0,IFERROR(PRODUCT(1+OFFSET(G2009,-11,0,12,1))-1,""),"")</f>
        <v/>
      </c>
      <c r="J2009" s="30">
        <v>44834</v>
      </c>
      <c r="K2009" s="13" t="str">
        <f t="shared" si="95"/>
        <v>September</v>
      </c>
      <c r="L2009" s="13">
        <f t="shared" si="96"/>
        <v>2022</v>
      </c>
    </row>
    <row r="2010" spans="1:12">
      <c r="A2010" s="25" t="s">
        <v>92</v>
      </c>
      <c r="B2010" s="15" t="str">
        <f t="shared" si="94"/>
        <v>Cash/Money Market Fund</v>
      </c>
      <c r="C2010" s="16">
        <v>671036.99</v>
      </c>
      <c r="D2010" s="16">
        <v>294235049.38</v>
      </c>
      <c r="E2010" s="16">
        <v>285844637</v>
      </c>
      <c r="F2010" s="16">
        <v>0.12185</v>
      </c>
      <c r="G2010" s="15">
        <f>IF(D2010=0,"",C2010/D2010)</f>
        <v>0.00228061541755131</v>
      </c>
      <c r="H2010" s="15">
        <f>IF(MOD(ROW()-2,12)=0,"",(D2010/E2010)/(D2009/E2009)-1)</f>
        <v>0.0198151547781582</v>
      </c>
      <c r="I2010" s="13" t="str">
        <f ca="1" t="array" ref="I2010">IF(MOD(ROW()-1,12)=0,IFERROR(PRODUCT(1+OFFSET(G2010,-11,0,12,1))-1,""),"")</f>
        <v/>
      </c>
      <c r="J2010" s="29">
        <v>44804</v>
      </c>
      <c r="K2010" s="13" t="str">
        <f t="shared" si="95"/>
        <v>August</v>
      </c>
      <c r="L2010" s="13">
        <f t="shared" si="96"/>
        <v>2022</v>
      </c>
    </row>
    <row r="2011" spans="1:12">
      <c r="A2011" s="26" t="s">
        <v>92</v>
      </c>
      <c r="B2011" s="17" t="str">
        <f t="shared" si="94"/>
        <v>Cash/Money Market Fund</v>
      </c>
      <c r="C2011" s="18">
        <v>690210.87</v>
      </c>
      <c r="D2011" s="18">
        <v>307791750.39</v>
      </c>
      <c r="E2011" s="18">
        <v>306482820</v>
      </c>
      <c r="F2011" s="18">
        <v>0.12185</v>
      </c>
      <c r="G2011" s="17">
        <f>IF(D2011=0,"",C2011/D2011)</f>
        <v>0.00224246058942594</v>
      </c>
      <c r="H2011" s="17">
        <f>IF(MOD(ROW()-2,12)=0,"",(D2011/E2011)/(D2010/E2010)-1)</f>
        <v>-0.0243669943364936</v>
      </c>
      <c r="I2011" s="13" t="str">
        <f ca="1" t="array" ref="I2011">IF(MOD(ROW()-1,12)=0,IFERROR(PRODUCT(1+OFFSET(G2011,-11,0,12,1))-1,""),"")</f>
        <v/>
      </c>
      <c r="J2011" s="30">
        <v>44773</v>
      </c>
      <c r="K2011" s="13" t="str">
        <f t="shared" si="95"/>
        <v>July</v>
      </c>
      <c r="L2011" s="13">
        <f t="shared" si="96"/>
        <v>2022</v>
      </c>
    </row>
    <row r="2012" spans="1:12">
      <c r="A2012" s="25" t="s">
        <v>92</v>
      </c>
      <c r="B2012" s="15" t="str">
        <f t="shared" si="94"/>
        <v>Cash/Money Market Fund</v>
      </c>
      <c r="C2012" s="16">
        <v>653999.54</v>
      </c>
      <c r="D2012" s="16">
        <v>302305411</v>
      </c>
      <c r="E2012" s="16">
        <v>302305411</v>
      </c>
      <c r="F2012" s="16">
        <v>0.12185</v>
      </c>
      <c r="G2012" s="15">
        <f>IF(D2012=0,"",C2012/D2012)</f>
        <v>0.00216337358248609</v>
      </c>
      <c r="H2012" s="15">
        <f>IF(MOD(ROW()-2,12)=0,"",(D2012/E2012)/(D2011/E2011)-1)</f>
        <v>-0.00425264935899494</v>
      </c>
      <c r="I2012" s="13" t="str">
        <f ca="1" t="array" ref="I2012">IF(MOD(ROW()-1,12)=0,IFERROR(PRODUCT(1+OFFSET(G2012,-11,0,12,1))-1,""),"")</f>
        <v/>
      </c>
      <c r="J2012" s="29">
        <v>44742</v>
      </c>
      <c r="K2012" s="13" t="str">
        <f t="shared" si="95"/>
        <v>June</v>
      </c>
      <c r="L2012" s="13">
        <f t="shared" si="96"/>
        <v>2022</v>
      </c>
    </row>
    <row r="2013" spans="1:12">
      <c r="A2013" s="26" t="s">
        <v>92</v>
      </c>
      <c r="B2013" s="17" t="str">
        <f t="shared" si="94"/>
        <v>Cash/Money Market Fund</v>
      </c>
      <c r="C2013" s="18">
        <v>669839.53</v>
      </c>
      <c r="D2013" s="18">
        <v>305387348.61</v>
      </c>
      <c r="E2013" s="18">
        <v>303257416</v>
      </c>
      <c r="F2013" s="18">
        <v>0.12185</v>
      </c>
      <c r="G2013" s="17">
        <f>IF(D2013=0,"",C2013/D2013)</f>
        <v>0.00219340956018263</v>
      </c>
      <c r="H2013" s="17">
        <f>IF(MOD(ROW()-2,12)=0,"",(D2013/E2013)/(D2012/E2012)-1)</f>
        <v>0.00702351368053611</v>
      </c>
      <c r="I2013" s="13" t="str">
        <f ca="1" t="array" ref="I2013">IF(MOD(ROW()-1,12)=0,IFERROR(PRODUCT(1+OFFSET(G2013,-11,0,12,1))-1,""),"")</f>
        <v/>
      </c>
      <c r="J2013" s="30">
        <v>44712</v>
      </c>
      <c r="K2013" s="13" t="str">
        <f t="shared" si="95"/>
        <v>May</v>
      </c>
      <c r="L2013" s="13">
        <f t="shared" si="96"/>
        <v>2022</v>
      </c>
    </row>
    <row r="2014" spans="1:12">
      <c r="A2014" s="25" t="s">
        <v>92</v>
      </c>
      <c r="B2014" s="15" t="str">
        <f t="shared" si="94"/>
        <v>Cash/Money Market Fund</v>
      </c>
      <c r="C2014" s="16">
        <v>652672.39</v>
      </c>
      <c r="D2014" s="16">
        <v>299659309.38</v>
      </c>
      <c r="E2014" s="16">
        <v>301882416</v>
      </c>
      <c r="F2014" s="16">
        <v>0.12185</v>
      </c>
      <c r="G2014" s="15">
        <f>IF(D2014=0,"",C2014/D2014)</f>
        <v>0.00217804810186071</v>
      </c>
      <c r="H2014" s="15">
        <f>IF(MOD(ROW()-2,12)=0,"",(D2014/E2014)/(D2013/E2013)-1)</f>
        <v>-0.0142873139721896</v>
      </c>
      <c r="I2014" s="13" t="str">
        <f ca="1" t="array" ref="I2014">IF(MOD(ROW()-1,12)=0,IFERROR(PRODUCT(1+OFFSET(G2014,-11,0,12,1))-1,""),"")</f>
        <v/>
      </c>
      <c r="J2014" s="29">
        <v>44681</v>
      </c>
      <c r="K2014" s="13" t="str">
        <f t="shared" si="95"/>
        <v>April</v>
      </c>
      <c r="L2014" s="13">
        <f t="shared" si="96"/>
        <v>2022</v>
      </c>
    </row>
    <row r="2015" spans="1:12">
      <c r="A2015" s="26" t="s">
        <v>92</v>
      </c>
      <c r="B2015" s="17" t="str">
        <f t="shared" si="94"/>
        <v>Cash/Money Market Fund</v>
      </c>
      <c r="C2015" s="18">
        <v>455241.1</v>
      </c>
      <c r="D2015" s="18">
        <v>301189791.33</v>
      </c>
      <c r="E2015" s="18">
        <v>298430861</v>
      </c>
      <c r="F2015" s="18">
        <v>0.12185</v>
      </c>
      <c r="G2015" s="17">
        <f>IF(D2015=0,"",C2015/D2015)</f>
        <v>0.0015114758637394</v>
      </c>
      <c r="H2015" s="17">
        <f>IF(MOD(ROW()-2,12)=0,"",(D2015/E2015)/(D2014/E2014)-1)</f>
        <v>0.0167321544521448</v>
      </c>
      <c r="I2015" s="13" t="str">
        <f ca="1" t="array" ref="I2015">IF(MOD(ROW()-1,12)=0,IFERROR(PRODUCT(1+OFFSET(G2015,-11,0,12,1))-1,""),"")</f>
        <v/>
      </c>
      <c r="J2015" s="30">
        <v>44651</v>
      </c>
      <c r="K2015" s="13" t="str">
        <f t="shared" si="95"/>
        <v>March</v>
      </c>
      <c r="L2015" s="13">
        <f t="shared" si="96"/>
        <v>2022</v>
      </c>
    </row>
    <row r="2016" spans="1:12">
      <c r="A2016" s="25" t="s">
        <v>92</v>
      </c>
      <c r="B2016" s="15" t="str">
        <f t="shared" si="94"/>
        <v>Cash/Money Market Fund</v>
      </c>
      <c r="C2016" s="16">
        <v>464720.09</v>
      </c>
      <c r="D2016" s="16">
        <v>370966022.87</v>
      </c>
      <c r="E2016" s="16">
        <v>372427578</v>
      </c>
      <c r="F2016" s="16">
        <v>0.12185</v>
      </c>
      <c r="G2016" s="15">
        <f>IF(D2016=0,"",C2016/D2016)</f>
        <v>0.00125272952602146</v>
      </c>
      <c r="H2016" s="15">
        <f>IF(MOD(ROW()-2,12)=0,"",(D2016/E2016)/(D2015/E2015)-1)</f>
        <v>-0.0130485587121704</v>
      </c>
      <c r="I2016" s="13" t="str">
        <f ca="1" t="array" ref="I2016">IF(MOD(ROW()-1,12)=0,IFERROR(PRODUCT(1+OFFSET(G2016,-11,0,12,1))-1,""),"")</f>
        <v/>
      </c>
      <c r="J2016" s="29">
        <v>44620</v>
      </c>
      <c r="K2016" s="13" t="str">
        <f t="shared" si="95"/>
        <v>February</v>
      </c>
      <c r="L2016" s="13">
        <f t="shared" si="96"/>
        <v>2022</v>
      </c>
    </row>
    <row r="2017" spans="1:12">
      <c r="A2017" s="26" t="s">
        <v>92</v>
      </c>
      <c r="B2017" s="17" t="str">
        <f t="shared" si="94"/>
        <v>Cash/Money Market Fund</v>
      </c>
      <c r="C2017" s="18">
        <v>502091.03</v>
      </c>
      <c r="D2017" s="18">
        <v>350668110.54</v>
      </c>
      <c r="E2017" s="18">
        <v>370117710</v>
      </c>
      <c r="F2017" s="18">
        <v>0.12185</v>
      </c>
      <c r="G2017" s="17">
        <f>IF(D2017=0,"",C2017/D2017)</f>
        <v>0.00143181263111385</v>
      </c>
      <c r="H2017" s="17">
        <f>IF(MOD(ROW()-2,12)=0,"",(D2017/E2017)/(D2016/E2016)-1)</f>
        <v>-0.0488169434368316</v>
      </c>
      <c r="I2017" s="13">
        <f ca="1" t="array" ref="I2017">IF(MOD(ROW()-1,12)=0,IFERROR(PRODUCT(1+OFFSET(G2017,-11,0,12,1))-1,""),"")</f>
        <v>0.0251251991939254</v>
      </c>
      <c r="J2017" s="30">
        <v>44592</v>
      </c>
      <c r="K2017" s="13" t="str">
        <f t="shared" si="95"/>
        <v>January</v>
      </c>
      <c r="L2017" s="13">
        <f t="shared" si="96"/>
        <v>2022</v>
      </c>
    </row>
    <row r="2018" spans="1:12">
      <c r="A2018" s="25" t="s">
        <v>92</v>
      </c>
      <c r="B2018" s="15" t="str">
        <f t="shared" si="94"/>
        <v>Cash/Money Market Fund</v>
      </c>
      <c r="C2018" s="16">
        <v>504512.15</v>
      </c>
      <c r="D2018" s="16">
        <v>375898358.1</v>
      </c>
      <c r="E2018" s="16">
        <v>374610027</v>
      </c>
      <c r="F2018" s="16">
        <v>0.1248</v>
      </c>
      <c r="G2018" s="15">
        <f>IF(D2018=0,"",C2018/D2018)</f>
        <v>0.00134215044872791</v>
      </c>
      <c r="H2018" s="15" t="str">
        <f>IF(MOD(ROW()-2,12)=0,"",(D2018/E2018)/(D2017/E2017)-1)</f>
        <v/>
      </c>
      <c r="I2018" s="13" t="str">
        <f ca="1" t="array" ref="I2018">IF(MOD(ROW()-1,12)=0,IFERROR(PRODUCT(1+OFFSET(G2018,-11,0,12,1))-1,""),"")</f>
        <v/>
      </c>
      <c r="J2018" s="29">
        <v>44561</v>
      </c>
      <c r="K2018" s="13" t="str">
        <f t="shared" si="95"/>
        <v>December</v>
      </c>
      <c r="L2018" s="13">
        <f t="shared" si="96"/>
        <v>2021</v>
      </c>
    </row>
    <row r="2019" spans="1:12">
      <c r="A2019" s="26" t="s">
        <v>92</v>
      </c>
      <c r="B2019" s="17" t="str">
        <f t="shared" si="94"/>
        <v>Cash/Money Market Fund</v>
      </c>
      <c r="C2019" s="18">
        <v>498407.3</v>
      </c>
      <c r="D2019" s="18">
        <v>379745812.37</v>
      </c>
      <c r="E2019" s="18">
        <v>379471045</v>
      </c>
      <c r="F2019" s="18">
        <v>0.1248</v>
      </c>
      <c r="G2019" s="17">
        <f>IF(D2019=0,"",C2019/D2019)</f>
        <v>0.00131247609259845</v>
      </c>
      <c r="H2019" s="17">
        <f>IF(MOD(ROW()-2,12)=0,"",(D2019/E2019)/(D2018/E2018)-1)</f>
        <v>-0.00270574072401797</v>
      </c>
      <c r="I2019" s="13" t="str">
        <f ca="1" t="array" ref="I2019">IF(MOD(ROW()-1,12)=0,IFERROR(PRODUCT(1+OFFSET(G2019,-11,0,12,1))-1,""),"")</f>
        <v/>
      </c>
      <c r="J2019" s="30">
        <v>44530</v>
      </c>
      <c r="K2019" s="13" t="str">
        <f t="shared" si="95"/>
        <v>November</v>
      </c>
      <c r="L2019" s="13">
        <f t="shared" si="96"/>
        <v>2021</v>
      </c>
    </row>
    <row r="2020" spans="1:12">
      <c r="A2020" s="25" t="s">
        <v>92</v>
      </c>
      <c r="B2020" s="15" t="str">
        <f t="shared" si="94"/>
        <v>Cash/Money Market Fund</v>
      </c>
      <c r="C2020" s="16">
        <v>521219.64</v>
      </c>
      <c r="D2020" s="16">
        <v>404476402.71</v>
      </c>
      <c r="E2020" s="16">
        <v>381651045</v>
      </c>
      <c r="F2020" s="16">
        <v>0.1248</v>
      </c>
      <c r="G2020" s="15">
        <f>IF(D2020=0,"",C2020/D2020)</f>
        <v>0.00128862805470929</v>
      </c>
      <c r="H2020" s="15">
        <f>IF(MOD(ROW()-2,12)=0,"",(D2020/E2020)/(D2019/E2019)-1)</f>
        <v>0.0590400489336815</v>
      </c>
      <c r="I2020" s="13" t="str">
        <f ca="1" t="array" ref="I2020">IF(MOD(ROW()-1,12)=0,IFERROR(PRODUCT(1+OFFSET(G2020,-11,0,12,1))-1,""),"")</f>
        <v/>
      </c>
      <c r="J2020" s="29">
        <v>44500</v>
      </c>
      <c r="K2020" s="13" t="str">
        <f t="shared" si="95"/>
        <v>October</v>
      </c>
      <c r="L2020" s="13">
        <f t="shared" si="96"/>
        <v>2021</v>
      </c>
    </row>
    <row r="2021" spans="1:12">
      <c r="A2021" s="26" t="s">
        <v>92</v>
      </c>
      <c r="B2021" s="17" t="str">
        <f t="shared" si="94"/>
        <v>Cash/Money Market Fund</v>
      </c>
      <c r="C2021" s="18">
        <v>522931.67</v>
      </c>
      <c r="D2021" s="18">
        <v>425623746.49</v>
      </c>
      <c r="E2021" s="18">
        <v>406947975</v>
      </c>
      <c r="F2021" s="18">
        <v>0.1248</v>
      </c>
      <c r="G2021" s="17">
        <f>IF(D2021=0,"",C2021/D2021)</f>
        <v>0.00122862428215641</v>
      </c>
      <c r="H2021" s="17">
        <f>IF(MOD(ROW()-2,12)=0,"",(D2021/E2021)/(D2020/E2020)-1)</f>
        <v>-0.0131293693426821</v>
      </c>
      <c r="I2021" s="13" t="str">
        <f ca="1" t="array" ref="I2021">IF(MOD(ROW()-1,12)=0,IFERROR(PRODUCT(1+OFFSET(G2021,-11,0,12,1))-1,""),"")</f>
        <v/>
      </c>
      <c r="J2021" s="30">
        <v>44469</v>
      </c>
      <c r="K2021" s="13" t="str">
        <f t="shared" si="95"/>
        <v>September</v>
      </c>
      <c r="L2021" s="13">
        <f t="shared" si="96"/>
        <v>2021</v>
      </c>
    </row>
    <row r="2022" spans="1:12">
      <c r="A2022" s="25" t="s">
        <v>92</v>
      </c>
      <c r="B2022" s="15" t="str">
        <f t="shared" si="94"/>
        <v>Cash/Money Market Fund</v>
      </c>
      <c r="C2022" s="16">
        <v>553357.53</v>
      </c>
      <c r="D2022" s="16">
        <v>413214587.35</v>
      </c>
      <c r="E2022" s="16">
        <v>410315623</v>
      </c>
      <c r="F2022" s="16">
        <v>0.1248</v>
      </c>
      <c r="G2022" s="15">
        <f>IF(D2022=0,"",C2022/D2022)</f>
        <v>0.00133915294120848</v>
      </c>
      <c r="H2022" s="15">
        <f>IF(MOD(ROW()-2,12)=0,"",(D2022/E2022)/(D2021/E2021)-1)</f>
        <v>-0.0371233992387309</v>
      </c>
      <c r="I2022" s="13" t="str">
        <f ca="1" t="array" ref="I2022">IF(MOD(ROW()-1,12)=0,IFERROR(PRODUCT(1+OFFSET(G2022,-11,0,12,1))-1,""),"")</f>
        <v/>
      </c>
      <c r="J2022" s="29">
        <v>44439</v>
      </c>
      <c r="K2022" s="13" t="str">
        <f t="shared" si="95"/>
        <v>August</v>
      </c>
      <c r="L2022" s="13">
        <f t="shared" si="96"/>
        <v>2021</v>
      </c>
    </row>
    <row r="2023" spans="1:12">
      <c r="A2023" s="26" t="s">
        <v>92</v>
      </c>
      <c r="B2023" s="17" t="str">
        <f t="shared" si="94"/>
        <v>Cash/Money Market Fund</v>
      </c>
      <c r="C2023" s="18">
        <v>599138.14</v>
      </c>
      <c r="D2023" s="18">
        <v>438026212.17</v>
      </c>
      <c r="E2023" s="18">
        <v>438064510</v>
      </c>
      <c r="F2023" s="18">
        <v>0.1248</v>
      </c>
      <c r="G2023" s="17">
        <f>IF(D2023=0,"",C2023/D2023)</f>
        <v>0.00136781343982098</v>
      </c>
      <c r="H2023" s="17">
        <f>IF(MOD(ROW()-2,12)=0,"",(D2023/E2023)/(D2022/E2022)-1)</f>
        <v>-0.00710245068991455</v>
      </c>
      <c r="I2023" s="13" t="str">
        <f ca="1" t="array" ref="I2023">IF(MOD(ROW()-1,12)=0,IFERROR(PRODUCT(1+OFFSET(G2023,-11,0,12,1))-1,""),"")</f>
        <v/>
      </c>
      <c r="J2023" s="30">
        <v>44408</v>
      </c>
      <c r="K2023" s="13" t="str">
        <f t="shared" si="95"/>
        <v>July</v>
      </c>
      <c r="L2023" s="13">
        <f t="shared" si="96"/>
        <v>2021</v>
      </c>
    </row>
    <row r="2024" spans="1:12">
      <c r="A2024" s="25" t="s">
        <v>92</v>
      </c>
      <c r="B2024" s="15" t="str">
        <f t="shared" si="94"/>
        <v>Cash/Money Market Fund</v>
      </c>
      <c r="C2024" s="16">
        <v>614915.53</v>
      </c>
      <c r="D2024" s="16">
        <v>514976242.58</v>
      </c>
      <c r="E2024" s="16">
        <v>513580649</v>
      </c>
      <c r="F2024" s="16">
        <v>0.1248</v>
      </c>
      <c r="G2024" s="15">
        <f>IF(D2024=0,"",C2024/D2024)</f>
        <v>0.00119406582121014</v>
      </c>
      <c r="H2024" s="15">
        <f>IF(MOD(ROW()-2,12)=0,"",(D2024/E2024)/(D2023/E2023)-1)</f>
        <v>0.0028050499263732</v>
      </c>
      <c r="I2024" s="13" t="str">
        <f ca="1" t="array" ref="I2024">IF(MOD(ROW()-1,12)=0,IFERROR(PRODUCT(1+OFFSET(G2024,-11,0,12,1))-1,""),"")</f>
        <v/>
      </c>
      <c r="J2024" s="29">
        <v>44377</v>
      </c>
      <c r="K2024" s="13" t="str">
        <f t="shared" si="95"/>
        <v>June</v>
      </c>
      <c r="L2024" s="13">
        <f t="shared" si="96"/>
        <v>2021</v>
      </c>
    </row>
    <row r="2025" spans="1:12">
      <c r="A2025" s="26" t="s">
        <v>92</v>
      </c>
      <c r="B2025" s="17" t="str">
        <f t="shared" si="94"/>
        <v>Cash/Money Market Fund</v>
      </c>
      <c r="C2025" s="18">
        <v>628055.26</v>
      </c>
      <c r="D2025" s="18">
        <v>513621575.69</v>
      </c>
      <c r="E2025" s="18">
        <v>512107272</v>
      </c>
      <c r="F2025" s="18">
        <v>0.1248</v>
      </c>
      <c r="G2025" s="17">
        <f>IF(D2025=0,"",C2025/D2025)</f>
        <v>0.00122279765828815</v>
      </c>
      <c r="H2025" s="17">
        <f>IF(MOD(ROW()-2,12)=0,"",(D2025/E2025)/(D2024/E2024)-1)</f>
        <v>0.000238975864841784</v>
      </c>
      <c r="I2025" s="13" t="str">
        <f ca="1" t="array" ref="I2025">IF(MOD(ROW()-1,12)=0,IFERROR(PRODUCT(1+OFFSET(G2025,-11,0,12,1))-1,""),"")</f>
        <v/>
      </c>
      <c r="J2025" s="30">
        <v>44347</v>
      </c>
      <c r="K2025" s="13" t="str">
        <f t="shared" si="95"/>
        <v>May</v>
      </c>
      <c r="L2025" s="13">
        <f t="shared" si="96"/>
        <v>2021</v>
      </c>
    </row>
    <row r="2026" spans="1:12">
      <c r="A2026" s="25" t="s">
        <v>92</v>
      </c>
      <c r="B2026" s="15" t="str">
        <f t="shared" si="94"/>
        <v>Cash/Money Market Fund</v>
      </c>
      <c r="C2026" s="16">
        <v>626852.04</v>
      </c>
      <c r="D2026" s="16">
        <v>507040546.11</v>
      </c>
      <c r="E2026" s="16">
        <v>506910658</v>
      </c>
      <c r="F2026" s="16">
        <v>0.1248</v>
      </c>
      <c r="G2026" s="15">
        <f>IF(D2026=0,"",C2026/D2026)</f>
        <v>0.00123629568642822</v>
      </c>
      <c r="H2026" s="15">
        <f>IF(MOD(ROW()-2,12)=0,"",(D2026/E2026)/(D2025/E2025)-1)</f>
        <v>-0.00269280749200218</v>
      </c>
      <c r="I2026" s="13" t="str">
        <f ca="1" t="array" ref="I2026">IF(MOD(ROW()-1,12)=0,IFERROR(PRODUCT(1+OFFSET(G2026,-11,0,12,1))-1,""),"")</f>
        <v/>
      </c>
      <c r="J2026" s="29">
        <v>44316</v>
      </c>
      <c r="K2026" s="13" t="str">
        <f t="shared" si="95"/>
        <v>April</v>
      </c>
      <c r="L2026" s="13">
        <f t="shared" si="96"/>
        <v>2021</v>
      </c>
    </row>
    <row r="2027" spans="1:12">
      <c r="A2027" s="26" t="s">
        <v>92</v>
      </c>
      <c r="B2027" s="17" t="str">
        <f t="shared" si="94"/>
        <v>Cash/Money Market Fund</v>
      </c>
      <c r="C2027" s="18">
        <v>745488.39</v>
      </c>
      <c r="D2027" s="18">
        <v>537534780.1</v>
      </c>
      <c r="E2027" s="18">
        <v>525715915</v>
      </c>
      <c r="F2027" s="18">
        <v>0.1248</v>
      </c>
      <c r="G2027" s="17">
        <f>IF(D2027=0,"",C2027/D2027)</f>
        <v>0.00138686540406058</v>
      </c>
      <c r="H2027" s="17">
        <f>IF(MOD(ROW()-2,12)=0,"",(D2027/E2027)/(D2026/E2026)-1)</f>
        <v>0.022219539064452</v>
      </c>
      <c r="I2027" s="13" t="str">
        <f ca="1" t="array" ref="I2027">IF(MOD(ROW()-1,12)=0,IFERROR(PRODUCT(1+OFFSET(G2027,-11,0,12,1))-1,""),"")</f>
        <v/>
      </c>
      <c r="J2027" s="30">
        <v>44286</v>
      </c>
      <c r="K2027" s="13" t="str">
        <f t="shared" si="95"/>
        <v>March</v>
      </c>
      <c r="L2027" s="13">
        <f t="shared" si="96"/>
        <v>2021</v>
      </c>
    </row>
    <row r="2028" spans="1:12">
      <c r="A2028" s="25" t="s">
        <v>92</v>
      </c>
      <c r="B2028" s="15" t="str">
        <f t="shared" si="94"/>
        <v>Cash/Money Market Fund</v>
      </c>
      <c r="C2028" s="16">
        <v>724989.24</v>
      </c>
      <c r="D2028" s="16">
        <v>660735527.34</v>
      </c>
      <c r="E2028" s="16">
        <v>658234596</v>
      </c>
      <c r="F2028" s="16">
        <v>0.1248</v>
      </c>
      <c r="G2028" s="15">
        <f>IF(D2028=0,"",C2028/D2028)</f>
        <v>0.00109724573600374</v>
      </c>
      <c r="H2028" s="15">
        <f>IF(MOD(ROW()-2,12)=0,"",(D2028/E2028)/(D2027/E2027)-1)</f>
        <v>-0.0182712498046466</v>
      </c>
      <c r="I2028" s="13" t="str">
        <f ca="1" t="array" ref="I2028">IF(MOD(ROW()-1,12)=0,IFERROR(PRODUCT(1+OFFSET(G2028,-11,0,12,1))-1,""),"")</f>
        <v/>
      </c>
      <c r="J2028" s="29">
        <v>44255</v>
      </c>
      <c r="K2028" s="13" t="str">
        <f t="shared" si="95"/>
        <v>February</v>
      </c>
      <c r="L2028" s="13">
        <f t="shared" si="96"/>
        <v>2021</v>
      </c>
    </row>
    <row r="2029" spans="1:12">
      <c r="A2029" s="26" t="s">
        <v>92</v>
      </c>
      <c r="B2029" s="17" t="str">
        <f t="shared" si="94"/>
        <v>Cash/Money Market Fund</v>
      </c>
      <c r="C2029" s="18">
        <v>780583.48</v>
      </c>
      <c r="D2029" s="18">
        <v>670366231.79</v>
      </c>
      <c r="E2029" s="18">
        <v>668531044</v>
      </c>
      <c r="F2029" s="18">
        <v>0.1248</v>
      </c>
      <c r="G2029" s="17">
        <f>IF(D2029=0,"",C2029/D2029)</f>
        <v>0.00116441348472416</v>
      </c>
      <c r="H2029" s="17" t="e">
        <f>IF(MOD(ROW()-2,12)=0,"",(D2029/E2029)/(#REF!/#REF!)-1)</f>
        <v>#REF!</v>
      </c>
      <c r="I2029" s="13">
        <f ca="1" t="array" ref="I2029">IF(MOD(ROW()-1,12)=0,IFERROR(PRODUCT(1+OFFSET(G2029,-11,0,12,1))-1,""),"")</f>
        <v>0.015286553915737</v>
      </c>
      <c r="J2029" s="30">
        <v>44227</v>
      </c>
      <c r="K2029" s="13" t="str">
        <f t="shared" si="95"/>
        <v>January</v>
      </c>
      <c r="L2029" s="13">
        <f t="shared" si="96"/>
        <v>2021</v>
      </c>
    </row>
    <row r="2030" spans="1:12">
      <c r="A2030" s="25" t="s">
        <v>93</v>
      </c>
      <c r="B2030" s="15" t="str">
        <f t="shared" si="94"/>
        <v>Cash/Money Market Fund</v>
      </c>
      <c r="C2030" s="16">
        <v>6307554.27</v>
      </c>
      <c r="D2030" s="16">
        <v>3603857288.91</v>
      </c>
      <c r="E2030" s="16">
        <v>3507260135.92</v>
      </c>
      <c r="F2030" s="16">
        <v>0.1208</v>
      </c>
      <c r="G2030" s="15">
        <f>IF(D2030=0,"",C2030/D2030)</f>
        <v>0.00175022309829248</v>
      </c>
      <c r="H2030" s="15" t="str">
        <f>IF(MOD(ROW()-2,12)=0,"",(D2030/E2030)/(D2029/E2029)-1)</f>
        <v/>
      </c>
      <c r="I2030" s="13" t="str">
        <f ca="1" t="array" ref="I2030">IF(MOD(ROW()-1,12)=0,IFERROR(PRODUCT(1+OFFSET(G2030,-11,0,12,1))-1,""),"")</f>
        <v/>
      </c>
      <c r="J2030" s="29">
        <v>45291</v>
      </c>
      <c r="K2030" s="13" t="str">
        <f t="shared" si="95"/>
        <v>December</v>
      </c>
      <c r="L2030" s="13">
        <f t="shared" si="96"/>
        <v>2023</v>
      </c>
    </row>
    <row r="2031" spans="1:12">
      <c r="A2031" s="26" t="s">
        <v>93</v>
      </c>
      <c r="B2031" s="17" t="str">
        <f t="shared" si="94"/>
        <v>Cash/Money Market Fund</v>
      </c>
      <c r="C2031" s="18">
        <v>5197540.3</v>
      </c>
      <c r="D2031" s="18">
        <v>3476807929.16</v>
      </c>
      <c r="E2031" s="18">
        <v>3404034435.67</v>
      </c>
      <c r="F2031" s="18">
        <v>0.1208</v>
      </c>
      <c r="G2031" s="17">
        <f>IF(D2031=0,"",C2031/D2031)</f>
        <v>0.00149491729364979</v>
      </c>
      <c r="H2031" s="17">
        <f>IF(MOD(ROW()-2,12)=0,"",(D2031/E2031)/(D2030/E2030)-1)</f>
        <v>-0.00599825040883439</v>
      </c>
      <c r="I2031" s="13" t="str">
        <f ca="1" t="array" ref="I2031">IF(MOD(ROW()-1,12)=0,IFERROR(PRODUCT(1+OFFSET(G2031,-11,0,12,1))-1,""),"")</f>
        <v/>
      </c>
      <c r="J2031" s="30">
        <v>45260</v>
      </c>
      <c r="K2031" s="13" t="str">
        <f t="shared" si="95"/>
        <v>November</v>
      </c>
      <c r="L2031" s="13">
        <f t="shared" si="96"/>
        <v>2023</v>
      </c>
    </row>
    <row r="2032" spans="1:12">
      <c r="A2032" s="25" t="s">
        <v>93</v>
      </c>
      <c r="B2032" s="15" t="str">
        <f t="shared" si="94"/>
        <v>Cash/Money Market Fund</v>
      </c>
      <c r="C2032" s="16">
        <v>4902831.4</v>
      </c>
      <c r="D2032" s="16">
        <v>2813192529.98</v>
      </c>
      <c r="E2032" s="16">
        <v>2794448147.37</v>
      </c>
      <c r="F2032" s="16">
        <v>0.1208</v>
      </c>
      <c r="G2032" s="15">
        <f>IF(D2032=0,"",C2032/D2032)</f>
        <v>0.00174279980760323</v>
      </c>
      <c r="H2032" s="15">
        <f>IF(MOD(ROW()-2,12)=0,"",(D2032/E2032)/(D2031/E2031)-1)</f>
        <v>-0.0143638004337086</v>
      </c>
      <c r="I2032" s="13" t="str">
        <f ca="1" t="array" ref="I2032">IF(MOD(ROW()-1,12)=0,IFERROR(PRODUCT(1+OFFSET(G2032,-11,0,12,1))-1,""),"")</f>
        <v/>
      </c>
      <c r="J2032" s="29">
        <v>45230</v>
      </c>
      <c r="K2032" s="13" t="str">
        <f t="shared" si="95"/>
        <v>October</v>
      </c>
      <c r="L2032" s="13">
        <f t="shared" si="96"/>
        <v>2023</v>
      </c>
    </row>
    <row r="2033" spans="1:12">
      <c r="A2033" s="26" t="s">
        <v>93</v>
      </c>
      <c r="B2033" s="17" t="str">
        <f t="shared" si="94"/>
        <v>Cash/Money Market Fund</v>
      </c>
      <c r="C2033" s="18">
        <v>4419261.95</v>
      </c>
      <c r="D2033" s="18">
        <v>2819650732.17</v>
      </c>
      <c r="E2033" s="18">
        <v>2460638061.28</v>
      </c>
      <c r="F2033" s="18">
        <v>0.1208</v>
      </c>
      <c r="G2033" s="17">
        <f>IF(D2033=0,"",C2033/D2033)</f>
        <v>0.00156730828381675</v>
      </c>
      <c r="H2033" s="17">
        <f>IF(MOD(ROW()-2,12)=0,"",(D2033/E2033)/(D2032/E2032)-1)</f>
        <v>0.13826708708081</v>
      </c>
      <c r="I2033" s="13" t="str">
        <f ca="1" t="array" ref="I2033">IF(MOD(ROW()-1,12)=0,IFERROR(PRODUCT(1+OFFSET(G2033,-11,0,12,1))-1,""),"")</f>
        <v/>
      </c>
      <c r="J2033" s="30">
        <v>45199</v>
      </c>
      <c r="K2033" s="13" t="str">
        <f t="shared" si="95"/>
        <v>September</v>
      </c>
      <c r="L2033" s="13">
        <f t="shared" si="96"/>
        <v>2023</v>
      </c>
    </row>
    <row r="2034" spans="1:12">
      <c r="A2034" s="25" t="s">
        <v>93</v>
      </c>
      <c r="B2034" s="15" t="str">
        <f t="shared" si="94"/>
        <v>Cash/Money Market Fund</v>
      </c>
      <c r="C2034" s="16">
        <v>4087050.87</v>
      </c>
      <c r="D2034" s="16">
        <v>2741943399.68</v>
      </c>
      <c r="E2034" s="16">
        <v>2633962730.67</v>
      </c>
      <c r="F2034" s="16">
        <v>0.1208</v>
      </c>
      <c r="G2034" s="15">
        <f>IF(D2034=0,"",C2034/D2034)</f>
        <v>0.0014905671905835</v>
      </c>
      <c r="H2034" s="15">
        <f>IF(MOD(ROW()-2,12)=0,"",(D2034/E2034)/(D2033/E2033)-1)</f>
        <v>-0.0915494723163548</v>
      </c>
      <c r="I2034" s="13" t="str">
        <f ca="1" t="array" ref="I2034">IF(MOD(ROW()-1,12)=0,IFERROR(PRODUCT(1+OFFSET(G2034,-11,0,12,1))-1,""),"")</f>
        <v/>
      </c>
      <c r="J2034" s="29">
        <v>45169</v>
      </c>
      <c r="K2034" s="13" t="str">
        <f t="shared" si="95"/>
        <v>August</v>
      </c>
      <c r="L2034" s="13">
        <f t="shared" si="96"/>
        <v>2023</v>
      </c>
    </row>
    <row r="2035" spans="1:12">
      <c r="A2035" s="26" t="s">
        <v>93</v>
      </c>
      <c r="B2035" s="17" t="str">
        <f t="shared" si="94"/>
        <v>Cash/Money Market Fund</v>
      </c>
      <c r="C2035" s="18">
        <v>23720559.84</v>
      </c>
      <c r="D2035" s="18">
        <v>2184411187.59</v>
      </c>
      <c r="E2035" s="18">
        <v>2184371550.94</v>
      </c>
      <c r="F2035" s="18">
        <v>0.1208</v>
      </c>
      <c r="G2035" s="17">
        <f>IF(D2035=0,"",C2035/D2035)</f>
        <v>0.0108590177411471</v>
      </c>
      <c r="H2035" s="17">
        <f>IF(MOD(ROW()-2,12)=0,"",(D2035/E2035)/(D2034/E2034)-1)</f>
        <v>-0.0393636405068929</v>
      </c>
      <c r="I2035" s="13" t="str">
        <f ca="1" t="array" ref="I2035">IF(MOD(ROW()-1,12)=0,IFERROR(PRODUCT(1+OFFSET(G2035,-11,0,12,1))-1,""),"")</f>
        <v/>
      </c>
      <c r="J2035" s="30">
        <v>45138</v>
      </c>
      <c r="K2035" s="13" t="str">
        <f t="shared" si="95"/>
        <v>July</v>
      </c>
      <c r="L2035" s="13">
        <f t="shared" si="96"/>
        <v>2023</v>
      </c>
    </row>
    <row r="2036" spans="1:12">
      <c r="A2036" s="25" t="s">
        <v>93</v>
      </c>
      <c r="B2036" s="15" t="str">
        <f t="shared" si="94"/>
        <v>Cash/Money Market Fund</v>
      </c>
      <c r="C2036" s="16">
        <v>3819804.82</v>
      </c>
      <c r="D2036" s="16">
        <v>2184411187.59</v>
      </c>
      <c r="E2036" s="16">
        <v>2184371550.94</v>
      </c>
      <c r="F2036" s="16">
        <v>0.1208</v>
      </c>
      <c r="G2036" s="15">
        <f>IF(D2036=0,"",C2036/D2036)</f>
        <v>0.00174866565493756</v>
      </c>
      <c r="H2036" s="15">
        <f>IF(MOD(ROW()-2,12)=0,"",(D2036/E2036)/(D2035/E2035)-1)</f>
        <v>0</v>
      </c>
      <c r="I2036" s="13" t="str">
        <f ca="1" t="array" ref="I2036">IF(MOD(ROW()-1,12)=0,IFERROR(PRODUCT(1+OFFSET(G2036,-11,0,12,1))-1,""),"")</f>
        <v/>
      </c>
      <c r="J2036" s="29">
        <v>45107</v>
      </c>
      <c r="K2036" s="13" t="str">
        <f t="shared" si="95"/>
        <v>June</v>
      </c>
      <c r="L2036" s="13">
        <f t="shared" si="96"/>
        <v>2023</v>
      </c>
    </row>
    <row r="2037" spans="1:12">
      <c r="A2037" s="26" t="s">
        <v>93</v>
      </c>
      <c r="B2037" s="17" t="str">
        <f t="shared" si="94"/>
        <v>Cash/Money Market Fund</v>
      </c>
      <c r="C2037" s="18">
        <v>3453106.57</v>
      </c>
      <c r="D2037" s="18">
        <v>2094500110.84</v>
      </c>
      <c r="E2037" s="18">
        <v>2094386935.35</v>
      </c>
      <c r="F2037" s="18">
        <v>0.1208</v>
      </c>
      <c r="G2037" s="17">
        <f>IF(D2037=0,"",C2037/D2037)</f>
        <v>0.00164865427895114</v>
      </c>
      <c r="H2037" s="17">
        <f>IF(MOD(ROW()-2,12)=0,"",(D2037/E2037)/(D2036/E2036)-1)</f>
        <v>3.58913131901506e-5</v>
      </c>
      <c r="I2037" s="13" t="str">
        <f ca="1" t="array" ref="I2037">IF(MOD(ROW()-1,12)=0,IFERROR(PRODUCT(1+OFFSET(G2037,-11,0,12,1))-1,""),"")</f>
        <v/>
      </c>
      <c r="J2037" s="30">
        <v>45077</v>
      </c>
      <c r="K2037" s="13" t="str">
        <f t="shared" si="95"/>
        <v>May</v>
      </c>
      <c r="L2037" s="13">
        <f t="shared" si="96"/>
        <v>2023</v>
      </c>
    </row>
    <row r="2038" spans="1:12">
      <c r="A2038" s="25" t="s">
        <v>93</v>
      </c>
      <c r="B2038" s="15" t="str">
        <f t="shared" si="94"/>
        <v>Cash/Money Market Fund</v>
      </c>
      <c r="C2038" s="16">
        <v>2415934.91</v>
      </c>
      <c r="D2038" s="16">
        <v>1684172182.94</v>
      </c>
      <c r="E2038" s="16">
        <v>1684131676.32</v>
      </c>
      <c r="F2038" s="16">
        <v>0.1208</v>
      </c>
      <c r="G2038" s="15">
        <f>IF(D2038=0,"",C2038/D2038)</f>
        <v>0.00143449401104737</v>
      </c>
      <c r="H2038" s="15">
        <f>IF(MOD(ROW()-2,12)=0,"",(D2038/E2038)/(D2037/E2037)-1)</f>
        <v>-2.99839748004738e-5</v>
      </c>
      <c r="I2038" s="13" t="str">
        <f ca="1" t="array" ref="I2038">IF(MOD(ROW()-1,12)=0,IFERROR(PRODUCT(1+OFFSET(G2038,-11,0,12,1))-1,""),"")</f>
        <v/>
      </c>
      <c r="J2038" s="29">
        <v>45046</v>
      </c>
      <c r="K2038" s="13" t="str">
        <f t="shared" si="95"/>
        <v>April</v>
      </c>
      <c r="L2038" s="13">
        <f t="shared" si="96"/>
        <v>2023</v>
      </c>
    </row>
    <row r="2039" spans="1:12">
      <c r="A2039" s="26" t="s">
        <v>93</v>
      </c>
      <c r="B2039" s="17" t="str">
        <f t="shared" si="94"/>
        <v>Cash/Money Market Fund</v>
      </c>
      <c r="C2039" s="18">
        <v>2415934.91</v>
      </c>
      <c r="D2039" s="18">
        <v>1381330560.44</v>
      </c>
      <c r="E2039" s="18">
        <v>1380874812.05</v>
      </c>
      <c r="F2039" s="18">
        <v>0.1208</v>
      </c>
      <c r="G2039" s="17">
        <f>IF(D2039=0,"",C2039/D2039)</f>
        <v>0.00174899113882664</v>
      </c>
      <c r="H2039" s="17">
        <f>IF(MOD(ROW()-2,12)=0,"",(D2039/E2039)/(D2038/E2038)-1)</f>
        <v>0.000305983943754695</v>
      </c>
      <c r="I2039" s="13" t="str">
        <f ca="1" t="array" ref="I2039">IF(MOD(ROW()-1,12)=0,IFERROR(PRODUCT(1+OFFSET(G2039,-11,0,12,1))-1,""),"")</f>
        <v/>
      </c>
      <c r="J2039" s="30">
        <v>45016</v>
      </c>
      <c r="K2039" s="13" t="str">
        <f t="shared" si="95"/>
        <v>March</v>
      </c>
      <c r="L2039" s="13">
        <f t="shared" si="96"/>
        <v>2023</v>
      </c>
    </row>
    <row r="2040" spans="1:12">
      <c r="A2040" s="25" t="s">
        <v>93</v>
      </c>
      <c r="B2040" s="15" t="str">
        <f t="shared" si="94"/>
        <v>Cash/Money Market Fund</v>
      </c>
      <c r="C2040" s="16">
        <v>1845458.16</v>
      </c>
      <c r="D2040" s="16">
        <v>1143347703.86</v>
      </c>
      <c r="E2040" s="16">
        <v>1142541930.68</v>
      </c>
      <c r="F2040" s="16">
        <v>0.1208</v>
      </c>
      <c r="G2040" s="15">
        <f>IF(D2040=0,"",C2040/D2040)</f>
        <v>0.00161408305957115</v>
      </c>
      <c r="H2040" s="15">
        <f>IF(MOD(ROW()-2,12)=0,"",(D2040/E2040)/(D2039/E2039)-1)</f>
        <v>0.000375079019652391</v>
      </c>
      <c r="I2040" s="13" t="str">
        <f ca="1" t="array" ref="I2040">IF(MOD(ROW()-1,12)=0,IFERROR(PRODUCT(1+OFFSET(G2040,-11,0,12,1))-1,""),"")</f>
        <v/>
      </c>
      <c r="J2040" s="29">
        <v>44985</v>
      </c>
      <c r="K2040" s="13" t="str">
        <f t="shared" si="95"/>
        <v>February</v>
      </c>
      <c r="L2040" s="13">
        <f t="shared" si="96"/>
        <v>2023</v>
      </c>
    </row>
    <row r="2041" spans="1:12">
      <c r="A2041" s="26" t="s">
        <v>93</v>
      </c>
      <c r="B2041" s="17" t="str">
        <f t="shared" si="94"/>
        <v>Cash/Money Market Fund</v>
      </c>
      <c r="C2041" s="18">
        <v>1996196.42</v>
      </c>
      <c r="D2041" s="18">
        <v>1032860256.4</v>
      </c>
      <c r="E2041" s="18">
        <v>1032382046.19</v>
      </c>
      <c r="F2041" s="18">
        <v>0.1208</v>
      </c>
      <c r="G2041" s="17">
        <f>IF(D2041=0,"",C2041/D2041)</f>
        <v>0.00193268780324424</v>
      </c>
      <c r="H2041" s="17">
        <f>IF(MOD(ROW()-2,12)=0,"",(D2041/E2041)/(D2040/E2040)-1)</f>
        <v>-0.000241864966563421</v>
      </c>
      <c r="I2041" s="13">
        <f ca="1" t="array" ref="I2041">IF(MOD(ROW()-1,12)=0,IFERROR(PRODUCT(1+OFFSET(G2041,-11,0,12,1))-1,""),"")</f>
        <v>0.0293821491596913</v>
      </c>
      <c r="J2041" s="30">
        <v>44957</v>
      </c>
      <c r="K2041" s="13" t="str">
        <f t="shared" si="95"/>
        <v>January</v>
      </c>
      <c r="L2041" s="13">
        <f t="shared" si="96"/>
        <v>2023</v>
      </c>
    </row>
    <row r="2042" spans="1:12">
      <c r="A2042" s="25" t="s">
        <v>93</v>
      </c>
      <c r="B2042" s="15" t="str">
        <f t="shared" si="94"/>
        <v>Cash/Money Market Fund</v>
      </c>
      <c r="C2042" s="16">
        <v>1962478.05</v>
      </c>
      <c r="D2042" s="16">
        <v>1025267907.79</v>
      </c>
      <c r="E2042" s="16">
        <v>1024414008.33</v>
      </c>
      <c r="F2042" s="16">
        <v>0.12185</v>
      </c>
      <c r="G2042" s="15">
        <f>IF(D2042=0,"",C2042/D2042)</f>
        <v>0.00191411243352987</v>
      </c>
      <c r="H2042" s="15" t="str">
        <f>IF(MOD(ROW()-2,12)=0,"",(D2042/E2042)/(D2041/E2041)-1)</f>
        <v/>
      </c>
      <c r="I2042" s="13" t="str">
        <f ca="1" t="array" ref="I2042">IF(MOD(ROW()-1,12)=0,IFERROR(PRODUCT(1+OFFSET(G2042,-11,0,12,1))-1,""),"")</f>
        <v/>
      </c>
      <c r="J2042" s="29">
        <v>44926</v>
      </c>
      <c r="K2042" s="13" t="str">
        <f t="shared" si="95"/>
        <v>December</v>
      </c>
      <c r="L2042" s="13">
        <f t="shared" si="96"/>
        <v>2022</v>
      </c>
    </row>
    <row r="2043" spans="1:12">
      <c r="A2043" s="26" t="s">
        <v>93</v>
      </c>
      <c r="B2043" s="17" t="str">
        <f t="shared" si="94"/>
        <v>Cash/Money Market Fund</v>
      </c>
      <c r="C2043" s="18">
        <v>1863687.39</v>
      </c>
      <c r="D2043" s="18">
        <v>1019959025.2</v>
      </c>
      <c r="E2043" s="18">
        <v>1019959023.89</v>
      </c>
      <c r="F2043" s="18">
        <v>0.12185</v>
      </c>
      <c r="G2043" s="17">
        <f>IF(D2043=0,"",C2043/D2043)</f>
        <v>0.00182721790185106</v>
      </c>
      <c r="H2043" s="17">
        <f>IF(MOD(ROW()-2,12)=0,"",(D2043/E2043)/(D2042/E2042)-1)</f>
        <v>-0.000832853674429979</v>
      </c>
      <c r="I2043" s="13" t="str">
        <f ca="1" t="array" ref="I2043">IF(MOD(ROW()-1,12)=0,IFERROR(PRODUCT(1+OFFSET(G2043,-11,0,12,1))-1,""),"")</f>
        <v/>
      </c>
      <c r="J2043" s="30">
        <v>44895</v>
      </c>
      <c r="K2043" s="13" t="str">
        <f t="shared" si="95"/>
        <v>November</v>
      </c>
      <c r="L2043" s="13">
        <f t="shared" si="96"/>
        <v>2022</v>
      </c>
    </row>
    <row r="2044" spans="1:12">
      <c r="A2044" s="25" t="s">
        <v>93</v>
      </c>
      <c r="B2044" s="15" t="str">
        <f t="shared" si="94"/>
        <v>Cash/Money Market Fund</v>
      </c>
      <c r="C2044" s="16">
        <v>1941361.85</v>
      </c>
      <c r="D2044" s="16">
        <v>1031589239.77</v>
      </c>
      <c r="E2044" s="16">
        <v>1031895799.56</v>
      </c>
      <c r="F2044" s="16">
        <v>0.12185</v>
      </c>
      <c r="G2044" s="15">
        <f>IF(D2044=0,"",C2044/D2044)</f>
        <v>0.00188191362914258</v>
      </c>
      <c r="H2044" s="15">
        <f>IF(MOD(ROW()-2,12)=0,"",(D2044/E2044)/(D2043/E2043)-1)</f>
        <v>-0.000297085340465686</v>
      </c>
      <c r="I2044" s="13" t="str">
        <f ca="1" t="array" ref="I2044">IF(MOD(ROW()-1,12)=0,IFERROR(PRODUCT(1+OFFSET(G2044,-11,0,12,1))-1,""),"")</f>
        <v/>
      </c>
      <c r="J2044" s="29">
        <v>44865</v>
      </c>
      <c r="K2044" s="13" t="str">
        <f t="shared" si="95"/>
        <v>October</v>
      </c>
      <c r="L2044" s="13">
        <f t="shared" si="96"/>
        <v>2022</v>
      </c>
    </row>
    <row r="2045" spans="1:12">
      <c r="A2045" s="26" t="s">
        <v>93</v>
      </c>
      <c r="B2045" s="17" t="str">
        <f t="shared" si="94"/>
        <v>Cash/Money Market Fund</v>
      </c>
      <c r="C2045" s="18">
        <v>1847637.59</v>
      </c>
      <c r="D2045" s="18">
        <v>1053030857.73</v>
      </c>
      <c r="E2045" s="18">
        <v>1019887011.38</v>
      </c>
      <c r="F2045" s="18">
        <v>0.12185</v>
      </c>
      <c r="G2045" s="17">
        <f>IF(D2045=0,"",C2045/D2045)</f>
        <v>0.00175459016840487</v>
      </c>
      <c r="H2045" s="17">
        <f>IF(MOD(ROW()-2,12)=0,"",(D2045/E2045)/(D2044/E2044)-1)</f>
        <v>0.0328043965875668</v>
      </c>
      <c r="I2045" s="13" t="str">
        <f ca="1" t="array" ref="I2045">IF(MOD(ROW()-1,12)=0,IFERROR(PRODUCT(1+OFFSET(G2045,-11,0,12,1))-1,""),"")</f>
        <v/>
      </c>
      <c r="J2045" s="30">
        <v>44834</v>
      </c>
      <c r="K2045" s="13" t="str">
        <f t="shared" si="95"/>
        <v>September</v>
      </c>
      <c r="L2045" s="13">
        <f t="shared" si="96"/>
        <v>2022</v>
      </c>
    </row>
    <row r="2046" spans="1:12">
      <c r="A2046" s="25" t="s">
        <v>93</v>
      </c>
      <c r="B2046" s="15" t="str">
        <f t="shared" si="94"/>
        <v>Cash/Money Market Fund</v>
      </c>
      <c r="C2046" s="16">
        <v>2031147.06</v>
      </c>
      <c r="D2046" s="16">
        <v>1005195246.75</v>
      </c>
      <c r="E2046" s="16">
        <v>1004901729.48</v>
      </c>
      <c r="F2046" s="16">
        <v>0.12185</v>
      </c>
      <c r="G2046" s="15">
        <f>IF(D2046=0,"",C2046/D2046)</f>
        <v>0.0020206492883518</v>
      </c>
      <c r="H2046" s="15">
        <f>IF(MOD(ROW()-2,12)=0,"",(D2046/E2046)/(D2045/E2045)-1)</f>
        <v>-0.0311918229695231</v>
      </c>
      <c r="I2046" s="13" t="str">
        <f ca="1" t="array" ref="I2046">IF(MOD(ROW()-1,12)=0,IFERROR(PRODUCT(1+OFFSET(G2046,-11,0,12,1))-1,""),"")</f>
        <v/>
      </c>
      <c r="J2046" s="29">
        <v>44804</v>
      </c>
      <c r="K2046" s="13" t="str">
        <f t="shared" si="95"/>
        <v>August</v>
      </c>
      <c r="L2046" s="13">
        <f t="shared" si="96"/>
        <v>2022</v>
      </c>
    </row>
    <row r="2047" spans="1:12">
      <c r="A2047" s="26" t="s">
        <v>93</v>
      </c>
      <c r="B2047" s="17" t="str">
        <f t="shared" si="94"/>
        <v>Cash/Money Market Fund</v>
      </c>
      <c r="C2047" s="18">
        <v>1967181.83</v>
      </c>
      <c r="D2047" s="18">
        <v>1092408926.69</v>
      </c>
      <c r="E2047" s="18">
        <v>1091544970.21</v>
      </c>
      <c r="F2047" s="18">
        <v>0.12185</v>
      </c>
      <c r="G2047" s="17">
        <f>IF(D2047=0,"",C2047/D2047)</f>
        <v>0.00180077421736251</v>
      </c>
      <c r="H2047" s="17">
        <f>IF(MOD(ROW()-2,12)=0,"",(D2047/E2047)/(D2046/E2046)-1)</f>
        <v>0.000499267376013135</v>
      </c>
      <c r="I2047" s="13" t="str">
        <f ca="1" t="array" ref="I2047">IF(MOD(ROW()-1,12)=0,IFERROR(PRODUCT(1+OFFSET(G2047,-11,0,12,1))-1,""),"")</f>
        <v/>
      </c>
      <c r="J2047" s="30">
        <v>44773</v>
      </c>
      <c r="K2047" s="13" t="str">
        <f t="shared" si="95"/>
        <v>July</v>
      </c>
      <c r="L2047" s="13">
        <f t="shared" si="96"/>
        <v>2022</v>
      </c>
    </row>
    <row r="2048" spans="1:12">
      <c r="A2048" s="25" t="s">
        <v>93</v>
      </c>
      <c r="B2048" s="15" t="str">
        <f t="shared" si="94"/>
        <v>Cash/Money Market Fund</v>
      </c>
      <c r="C2048" s="16">
        <v>1817341.28</v>
      </c>
      <c r="D2048" s="16">
        <v>1012601287.31</v>
      </c>
      <c r="E2048" s="16">
        <v>1011754877.25</v>
      </c>
      <c r="F2048" s="16">
        <v>0.12185</v>
      </c>
      <c r="G2048" s="15">
        <f>IF(D2048=0,"",C2048/D2048)</f>
        <v>0.00179472542922379</v>
      </c>
      <c r="H2048" s="15">
        <f>IF(MOD(ROW()-2,12)=0,"",(D2048/E2048)/(D2047/E2047)-1)</f>
        <v>4.50418083466353e-5</v>
      </c>
      <c r="I2048" s="13" t="str">
        <f ca="1" t="array" ref="I2048">IF(MOD(ROW()-1,12)=0,IFERROR(PRODUCT(1+OFFSET(G2048,-11,0,12,1))-1,""),"")</f>
        <v/>
      </c>
      <c r="J2048" s="29">
        <v>44742</v>
      </c>
      <c r="K2048" s="13" t="str">
        <f t="shared" si="95"/>
        <v>June</v>
      </c>
      <c r="L2048" s="13">
        <f t="shared" si="96"/>
        <v>2022</v>
      </c>
    </row>
    <row r="2049" spans="1:12">
      <c r="A2049" s="26" t="s">
        <v>93</v>
      </c>
      <c r="B2049" s="17" t="str">
        <f t="shared" si="94"/>
        <v>Cash/Money Market Fund</v>
      </c>
      <c r="C2049" s="18">
        <v>1796746.94</v>
      </c>
      <c r="D2049" s="18">
        <v>969216638.81</v>
      </c>
      <c r="E2049" s="18">
        <v>968294395.02</v>
      </c>
      <c r="F2049" s="18">
        <v>0.12185</v>
      </c>
      <c r="G2049" s="17">
        <f>IF(D2049=0,"",C2049/D2049)</f>
        <v>0.0018538135521549</v>
      </c>
      <c r="H2049" s="17">
        <f>IF(MOD(ROW()-2,12)=0,"",(D2049/E2049)/(D2048/E2048)-1)</f>
        <v>0.000115768466256716</v>
      </c>
      <c r="I2049" s="13" t="str">
        <f ca="1" t="array" ref="I2049">IF(MOD(ROW()-1,12)=0,IFERROR(PRODUCT(1+OFFSET(G2049,-11,0,12,1))-1,""),"")</f>
        <v/>
      </c>
      <c r="J2049" s="30">
        <v>44712</v>
      </c>
      <c r="K2049" s="13" t="str">
        <f t="shared" si="95"/>
        <v>May</v>
      </c>
      <c r="L2049" s="13">
        <f t="shared" si="96"/>
        <v>2022</v>
      </c>
    </row>
    <row r="2050" spans="1:12">
      <c r="A2050" s="25" t="s">
        <v>93</v>
      </c>
      <c r="B2050" s="15" t="str">
        <f t="shared" ref="B2050:B2113" si="97">IF(OR(ISNUMBER(SEARCH("money market",A2050)),ISNUMBER(SEARCH("mmf",A2050)),ISNUMBER(SEARCH("cash fund",A2050))),"Cash/Money Market Fund",IF(OR(ISNUMBER(SEARCH("bond",A2050)),ISNUMBER(SEARCH("debt",A2050))),"Bond fund",IF(ISNUMBER(SEARCH("equity",A2050)),"Equity fund",IF(ISNUMBER(SEARCH("growth",A2050)),"Growth fund",IF(ISNUMBER(SEARCH("infrastructural",A2050)),"Infrastructure fund",IF(ISNUMBER(SEARCH("income",A2050)),"Income fund",IF(ISNUMBER(SEARCH("fixed income",A2050)),"Fixed Income fund",IF(OR(ISNUMBER(SEARCH("real estate",A2050)),ISNUMBER(SEARCH("riet",A2050))),"Real Estate fund","Ethical fund"))))))))</f>
        <v>Cash/Money Market Fund</v>
      </c>
      <c r="C2050" s="16">
        <v>1906444.8</v>
      </c>
      <c r="D2050" s="16">
        <v>934382433.95</v>
      </c>
      <c r="E2050" s="16">
        <v>933270817.21</v>
      </c>
      <c r="F2050" s="16">
        <v>0.12185</v>
      </c>
      <c r="G2050" s="15">
        <f>IF(D2050=0,"",C2050/D2050)</f>
        <v>0.00204032602789921</v>
      </c>
      <c r="H2050" s="15">
        <f>IF(MOD(ROW()-2,12)=0,"",(D2050/E2050)/(D2049/E2049)-1)</f>
        <v>0.000238429102770166</v>
      </c>
      <c r="I2050" s="13" t="str">
        <f ca="1" t="array" ref="I2050">IF(MOD(ROW()-1,12)=0,IFERROR(PRODUCT(1+OFFSET(G2050,-11,0,12,1))-1,""),"")</f>
        <v/>
      </c>
      <c r="J2050" s="29">
        <v>44681</v>
      </c>
      <c r="K2050" s="13" t="str">
        <f t="shared" ref="K2050:K2113" si="98">TEXT(J2050,"mmmm")</f>
        <v>April</v>
      </c>
      <c r="L2050" s="13">
        <f t="shared" ref="L2050:L2113" si="99">YEAR(J2050)</f>
        <v>2022</v>
      </c>
    </row>
    <row r="2051" spans="1:12">
      <c r="A2051" s="26" t="s">
        <v>93</v>
      </c>
      <c r="B2051" s="17" t="str">
        <f t="shared" si="97"/>
        <v>Cash/Money Market Fund</v>
      </c>
      <c r="C2051" s="18">
        <v>4137632.31</v>
      </c>
      <c r="D2051" s="18">
        <v>862131775.39</v>
      </c>
      <c r="E2051" s="18">
        <v>861179751.05</v>
      </c>
      <c r="F2051" s="18">
        <v>0.12185</v>
      </c>
      <c r="G2051" s="17">
        <f>IF(D2051=0,"",C2051/D2051)</f>
        <v>0.00479930380495287</v>
      </c>
      <c r="H2051" s="17">
        <f>IF(MOD(ROW()-2,12)=0,"",(D2051/E2051)/(D2050/E2050)-1)</f>
        <v>-8.55073362846515e-5</v>
      </c>
      <c r="I2051" s="13" t="str">
        <f ca="1" t="array" ref="I2051">IF(MOD(ROW()-1,12)=0,IFERROR(PRODUCT(1+OFFSET(G2051,-11,0,12,1))-1,""),"")</f>
        <v/>
      </c>
      <c r="J2051" s="30">
        <v>44651</v>
      </c>
      <c r="K2051" s="13" t="str">
        <f t="shared" si="98"/>
        <v>March</v>
      </c>
      <c r="L2051" s="13">
        <f t="shared" si="99"/>
        <v>2022</v>
      </c>
    </row>
    <row r="2052" spans="1:12">
      <c r="A2052" s="25" t="s">
        <v>93</v>
      </c>
      <c r="B2052" s="15" t="str">
        <f t="shared" si="97"/>
        <v>Cash/Money Market Fund</v>
      </c>
      <c r="C2052" s="16">
        <v>1411481.42</v>
      </c>
      <c r="D2052" s="16">
        <v>805416315.56</v>
      </c>
      <c r="E2052" s="16">
        <v>805287613.52</v>
      </c>
      <c r="F2052" s="16">
        <v>0.12185</v>
      </c>
      <c r="G2052" s="15">
        <f>IF(D2052=0,"",C2052/D2052)</f>
        <v>0.00175248674844463</v>
      </c>
      <c r="H2052" s="15">
        <f>IF(MOD(ROW()-2,12)=0,"",(D2052/E2052)/(D2051/E2051)-1)</f>
        <v>-0.000944623054447757</v>
      </c>
      <c r="I2052" s="13" t="str">
        <f ca="1" t="array" ref="I2052">IF(MOD(ROW()-1,12)=0,IFERROR(PRODUCT(1+OFFSET(G2052,-11,0,12,1))-1,""),"")</f>
        <v/>
      </c>
      <c r="J2052" s="29">
        <v>44620</v>
      </c>
      <c r="K2052" s="13" t="str">
        <f t="shared" si="98"/>
        <v>February</v>
      </c>
      <c r="L2052" s="13">
        <f t="shared" si="99"/>
        <v>2022</v>
      </c>
    </row>
    <row r="2053" spans="1:12">
      <c r="A2053" s="26" t="s">
        <v>93</v>
      </c>
      <c r="B2053" s="17" t="str">
        <f t="shared" si="97"/>
        <v>Cash/Money Market Fund</v>
      </c>
      <c r="C2053" s="18">
        <v>1470641.55</v>
      </c>
      <c r="D2053" s="18">
        <v>751268433.4</v>
      </c>
      <c r="E2053" s="18">
        <v>744413389.47</v>
      </c>
      <c r="F2053" s="18">
        <v>0.12185</v>
      </c>
      <c r="G2053" s="17">
        <f>IF(D2053=0,"",C2053/D2053)</f>
        <v>0.00195754471320504</v>
      </c>
      <c r="H2053" s="17">
        <f>IF(MOD(ROW()-2,12)=0,"",(D2053/E2053)/(D2052/E2052)-1)</f>
        <v>0.00904738493744595</v>
      </c>
      <c r="I2053" s="13">
        <f ca="1" t="array" ref="I2053">IF(MOD(ROW()-1,12)=0,IFERROR(PRODUCT(1+OFFSET(G2053,-11,0,12,1))-1,""),"")</f>
        <v>0.0256911376883973</v>
      </c>
      <c r="J2053" s="30">
        <v>44592</v>
      </c>
      <c r="K2053" s="13" t="str">
        <f t="shared" si="98"/>
        <v>January</v>
      </c>
      <c r="L2053" s="13">
        <f t="shared" si="99"/>
        <v>2022</v>
      </c>
    </row>
    <row r="2054" spans="1:12">
      <c r="A2054" s="27" t="s">
        <v>94</v>
      </c>
      <c r="B2054" s="21" t="str">
        <f t="shared" si="97"/>
        <v>Income fund</v>
      </c>
      <c r="C2054" s="18">
        <v>538714.26</v>
      </c>
      <c r="D2054" s="18">
        <v>378401988.27</v>
      </c>
      <c r="E2054" s="18">
        <v>349369</v>
      </c>
      <c r="F2054" s="18">
        <v>0.2049</v>
      </c>
      <c r="G2054" s="18">
        <f>IF(D2054=0,"",C2054/D2054)</f>
        <v>0.00142365599732423</v>
      </c>
      <c r="H2054" s="18" t="str">
        <f>IF(MOD(ROW()-2,12)=0,"",(D2054/E2054)/(D2053/E2053)-1)</f>
        <v/>
      </c>
      <c r="I2054" t="str">
        <f ca="1" t="array" ref="I2054">IF(MOD(ROW()-1,12)=0,IFERROR(PRODUCT(1+OFFSET(G2054,-11,0,12,1))-1,""),"")</f>
        <v/>
      </c>
      <c r="J2054" s="30">
        <v>43466</v>
      </c>
      <c r="K2054" s="13" t="str">
        <f t="shared" si="98"/>
        <v>January</v>
      </c>
      <c r="L2054" s="13">
        <f t="shared" si="99"/>
        <v>2019</v>
      </c>
    </row>
    <row r="2055" spans="1:12">
      <c r="A2055" s="28" t="s">
        <v>94</v>
      </c>
      <c r="B2055" s="22" t="str">
        <f t="shared" si="97"/>
        <v>Income fund</v>
      </c>
      <c r="C2055" s="16">
        <v>480930.94</v>
      </c>
      <c r="D2055" s="16">
        <v>385430816.59</v>
      </c>
      <c r="E2055" s="16">
        <v>352242</v>
      </c>
      <c r="F2055" s="16">
        <v>0.2049</v>
      </c>
      <c r="G2055" s="16">
        <f>IF(D2055=0,"",C2055/D2055)</f>
        <v>0.00124777500734091</v>
      </c>
      <c r="H2055" s="16">
        <f>IF(MOD(ROW()-2,12)=0,"",(D2055/E2055)/(D2054/E2054)-1)</f>
        <v>0.0102672017793062</v>
      </c>
      <c r="I2055" t="str">
        <f ca="1" t="array" ref="I2055">IF(MOD(ROW()-1,12)=0,IFERROR(PRODUCT(1+OFFSET(G2055,-11,0,12,1))-1,""),"")</f>
        <v/>
      </c>
      <c r="J2055" s="29">
        <v>43497</v>
      </c>
      <c r="K2055" s="13" t="str">
        <f t="shared" si="98"/>
        <v>February</v>
      </c>
      <c r="L2055" s="13">
        <f t="shared" si="99"/>
        <v>2019</v>
      </c>
    </row>
    <row r="2056" spans="1:12">
      <c r="A2056" s="27" t="s">
        <v>94</v>
      </c>
      <c r="B2056" s="21" t="str">
        <f t="shared" si="97"/>
        <v>Income fund</v>
      </c>
      <c r="C2056" s="18">
        <v>544091.41</v>
      </c>
      <c r="D2056" s="18">
        <v>383380934.17</v>
      </c>
      <c r="E2056" s="18">
        <v>351868</v>
      </c>
      <c r="F2056" s="18">
        <v>0.2049</v>
      </c>
      <c r="G2056" s="18">
        <f>IF(D2056=0,"",C2056/D2056)</f>
        <v>0.00141919266584795</v>
      </c>
      <c r="H2056" s="18">
        <f>IF(MOD(ROW()-2,12)=0,"",(D2056/E2056)/(D2055/E2055)-1)</f>
        <v>-0.00426117294234518</v>
      </c>
      <c r="I2056" t="str">
        <f ca="1" t="array" ref="I2056">IF(MOD(ROW()-1,12)=0,IFERROR(PRODUCT(1+OFFSET(G2056,-11,0,12,1))-1,""),"")</f>
        <v/>
      </c>
      <c r="J2056" s="30">
        <v>43525</v>
      </c>
      <c r="K2056" s="13" t="str">
        <f t="shared" si="98"/>
        <v>March</v>
      </c>
      <c r="L2056" s="13">
        <f t="shared" si="99"/>
        <v>2019</v>
      </c>
    </row>
    <row r="2057" spans="1:12">
      <c r="A2057" s="28" t="s">
        <v>94</v>
      </c>
      <c r="B2057" s="22" t="str">
        <f t="shared" si="97"/>
        <v>Income fund</v>
      </c>
      <c r="C2057" s="16">
        <v>525217.08</v>
      </c>
      <c r="D2057" s="16">
        <v>387261966.21</v>
      </c>
      <c r="E2057" s="16">
        <v>351781</v>
      </c>
      <c r="F2057" s="16">
        <v>0.2049</v>
      </c>
      <c r="G2057" s="16">
        <f>IF(D2057=0,"",C2057/D2057)</f>
        <v>0.00135623202335132</v>
      </c>
      <c r="H2057" s="16">
        <f>IF(MOD(ROW()-2,12)=0,"",(D2057/E2057)/(D2056/E2056)-1)</f>
        <v>0.0103729909035464</v>
      </c>
      <c r="I2057" t="str">
        <f ca="1" t="array" ref="I2057">IF(MOD(ROW()-1,12)=0,IFERROR(PRODUCT(1+OFFSET(G2057,-11,0,12,1))-1,""),"")</f>
        <v/>
      </c>
      <c r="J2057" s="29">
        <v>43556</v>
      </c>
      <c r="K2057" s="13" t="str">
        <f t="shared" si="98"/>
        <v>April</v>
      </c>
      <c r="L2057" s="13">
        <f t="shared" si="99"/>
        <v>2019</v>
      </c>
    </row>
    <row r="2058" spans="1:12">
      <c r="A2058" s="27" t="s">
        <v>94</v>
      </c>
      <c r="B2058" s="21" t="str">
        <f t="shared" si="97"/>
        <v>Income fund</v>
      </c>
      <c r="C2058" s="18">
        <v>553244.05</v>
      </c>
      <c r="D2058" s="18">
        <v>398498044.29</v>
      </c>
      <c r="E2058" s="18">
        <v>353119</v>
      </c>
      <c r="F2058" s="18">
        <v>0.2049</v>
      </c>
      <c r="G2058" s="18">
        <f>IF(D2058=0,"",C2058/D2058)</f>
        <v>0.00138832312461084</v>
      </c>
      <c r="H2058" s="18">
        <f>IF(MOD(ROW()-2,12)=0,"",(D2058/E2058)/(D2057/E2057)-1)</f>
        <v>0.0251151251698412</v>
      </c>
      <c r="I2058" t="str">
        <f ca="1" t="array" ref="I2058">IF(MOD(ROW()-1,12)=0,IFERROR(PRODUCT(1+OFFSET(G2058,-11,0,12,1))-1,""),"")</f>
        <v/>
      </c>
      <c r="J2058" s="30">
        <v>43586</v>
      </c>
      <c r="K2058" s="13" t="str">
        <f t="shared" si="98"/>
        <v>May</v>
      </c>
      <c r="L2058" s="13">
        <f t="shared" si="99"/>
        <v>2019</v>
      </c>
    </row>
    <row r="2059" spans="1:12">
      <c r="A2059" s="28" t="s">
        <v>94</v>
      </c>
      <c r="B2059" s="22" t="str">
        <f t="shared" si="97"/>
        <v>Income fund</v>
      </c>
      <c r="C2059" s="16">
        <v>544278.16</v>
      </c>
      <c r="D2059" s="16">
        <v>403199065.12</v>
      </c>
      <c r="E2059" s="16">
        <v>363983</v>
      </c>
      <c r="F2059" s="16">
        <v>0.2049</v>
      </c>
      <c r="G2059" s="16">
        <f>IF(D2059=0,"",C2059/D2059)</f>
        <v>0.00134989936010395</v>
      </c>
      <c r="H2059" s="16">
        <f>IF(MOD(ROW()-2,12)=0,"",(D2059/E2059)/(D2058/E2058)-1)</f>
        <v>-0.0184028068751125</v>
      </c>
      <c r="I2059" t="str">
        <f ca="1" t="array" ref="I2059">IF(MOD(ROW()-1,12)=0,IFERROR(PRODUCT(1+OFFSET(G2059,-11,0,12,1))-1,""),"")</f>
        <v/>
      </c>
      <c r="J2059" s="29">
        <v>43617</v>
      </c>
      <c r="K2059" s="13" t="str">
        <f t="shared" si="98"/>
        <v>June</v>
      </c>
      <c r="L2059" s="13">
        <f t="shared" si="99"/>
        <v>2019</v>
      </c>
    </row>
    <row r="2060" spans="1:12">
      <c r="A2060" s="27" t="s">
        <v>94</v>
      </c>
      <c r="B2060" s="21" t="str">
        <f t="shared" si="97"/>
        <v>Income fund</v>
      </c>
      <c r="C2060" s="18">
        <v>554107.19</v>
      </c>
      <c r="D2060" s="18">
        <v>403199065.12</v>
      </c>
      <c r="E2060" s="18">
        <v>359564.5</v>
      </c>
      <c r="F2060" s="18">
        <v>0.2049</v>
      </c>
      <c r="G2060" s="18">
        <f>IF(D2060=0,"",C2060/D2060)</f>
        <v>0.00137427697119061</v>
      </c>
      <c r="H2060" s="18">
        <f>IF(MOD(ROW()-2,12)=0,"",(D2060/E2060)/(D2059/E2059)-1)</f>
        <v>0.0122884767545182</v>
      </c>
      <c r="I2060" t="str">
        <f ca="1" t="array" ref="I2060">IF(MOD(ROW()-1,12)=0,IFERROR(PRODUCT(1+OFFSET(G2060,-11,0,12,1))-1,""),"")</f>
        <v/>
      </c>
      <c r="J2060" s="30">
        <v>43647</v>
      </c>
      <c r="K2060" s="13" t="str">
        <f t="shared" si="98"/>
        <v>July</v>
      </c>
      <c r="L2060" s="13">
        <f t="shared" si="99"/>
        <v>2019</v>
      </c>
    </row>
    <row r="2061" spans="1:12">
      <c r="A2061" s="28" t="s">
        <v>94</v>
      </c>
      <c r="B2061" s="22" t="str">
        <f t="shared" si="97"/>
        <v>Income fund</v>
      </c>
      <c r="C2061" s="16">
        <v>563936.21</v>
      </c>
      <c r="D2061" s="16">
        <v>394165755.28</v>
      </c>
      <c r="E2061" s="16">
        <v>355146</v>
      </c>
      <c r="F2061" s="16">
        <v>0.2049</v>
      </c>
      <c r="G2061" s="16">
        <f>IF(D2061=0,"",C2061/D2061)</f>
        <v>0.00143070828057958</v>
      </c>
      <c r="H2061" s="16">
        <f>IF(MOD(ROW()-2,12)=0,"",(D2061/E2061)/(D2060/E2060)-1)</f>
        <v>-0.0102414695147212</v>
      </c>
      <c r="I2061" t="str">
        <f ca="1" t="array" ref="I2061">IF(MOD(ROW()-1,12)=0,IFERROR(PRODUCT(1+OFFSET(G2061,-11,0,12,1))-1,""),"")</f>
        <v/>
      </c>
      <c r="J2061" s="29">
        <v>43678</v>
      </c>
      <c r="K2061" s="13" t="str">
        <f t="shared" si="98"/>
        <v>August</v>
      </c>
      <c r="L2061" s="13">
        <f t="shared" si="99"/>
        <v>2019</v>
      </c>
    </row>
    <row r="2062" spans="1:12">
      <c r="A2062" s="27" t="s">
        <v>94</v>
      </c>
      <c r="B2062" s="21" t="str">
        <f t="shared" si="97"/>
        <v>Income fund</v>
      </c>
      <c r="C2062" s="18">
        <v>537363.12</v>
      </c>
      <c r="D2062" s="18">
        <v>394982820.41</v>
      </c>
      <c r="E2062" s="18">
        <v>354553</v>
      </c>
      <c r="F2062" s="18">
        <v>0.2049</v>
      </c>
      <c r="G2062" s="18">
        <f>IF(D2062=0,"",C2062/D2062)</f>
        <v>0.00136047213254036</v>
      </c>
      <c r="H2062" s="18">
        <f>IF(MOD(ROW()-2,12)=0,"",(D2062/E2062)/(D2061/E2061)-1)</f>
        <v>0.00374889278787904</v>
      </c>
      <c r="I2062" t="str">
        <f ca="1" t="array" ref="I2062">IF(MOD(ROW()-1,12)=0,IFERROR(PRODUCT(1+OFFSET(G2062,-11,0,12,1))-1,""),"")</f>
        <v/>
      </c>
      <c r="J2062" s="30">
        <v>43709</v>
      </c>
      <c r="K2062" s="13" t="str">
        <f t="shared" si="98"/>
        <v>September</v>
      </c>
      <c r="L2062" s="13">
        <f t="shared" si="99"/>
        <v>2019</v>
      </c>
    </row>
    <row r="2063" spans="1:12">
      <c r="A2063" s="28" t="s">
        <v>94</v>
      </c>
      <c r="B2063" s="22" t="str">
        <f t="shared" si="97"/>
        <v>Income fund</v>
      </c>
      <c r="C2063" s="16">
        <v>563205.93</v>
      </c>
      <c r="D2063" s="16">
        <v>407626608.47</v>
      </c>
      <c r="E2063" s="16">
        <v>357457</v>
      </c>
      <c r="F2063" s="16">
        <v>0.2049</v>
      </c>
      <c r="G2063" s="16">
        <f>IF(D2063=0,"",C2063/D2063)</f>
        <v>0.00138167116252287</v>
      </c>
      <c r="H2063" s="16">
        <f>IF(MOD(ROW()-2,12)=0,"",(D2063/E2063)/(D2062/E2062)-1)</f>
        <v>0.02362686923403</v>
      </c>
      <c r="I2063" t="str">
        <f ca="1" t="array" ref="I2063">IF(MOD(ROW()-1,12)=0,IFERROR(PRODUCT(1+OFFSET(G2063,-11,0,12,1))-1,""),"")</f>
        <v/>
      </c>
      <c r="J2063" s="29">
        <v>43739</v>
      </c>
      <c r="K2063" s="13" t="str">
        <f t="shared" si="98"/>
        <v>October</v>
      </c>
      <c r="L2063" s="13">
        <f t="shared" si="99"/>
        <v>2019</v>
      </c>
    </row>
    <row r="2064" spans="1:12">
      <c r="A2064" s="27" t="s">
        <v>94</v>
      </c>
      <c r="B2064" s="21" t="str">
        <f t="shared" si="97"/>
        <v>Income fund</v>
      </c>
      <c r="C2064" s="18">
        <v>561545.73</v>
      </c>
      <c r="D2064" s="18">
        <v>424989241.04</v>
      </c>
      <c r="E2064" s="18">
        <v>359906</v>
      </c>
      <c r="F2064" s="18">
        <v>0.2049</v>
      </c>
      <c r="G2064" s="18">
        <f>IF(D2064=0,"",C2064/D2064)</f>
        <v>0.00132131752000552</v>
      </c>
      <c r="H2064" s="18">
        <f>IF(MOD(ROW()-2,12)=0,"",(D2064/E2064)/(D2063/E2063)-1)</f>
        <v>0.0355000625747983</v>
      </c>
      <c r="I2064" t="str">
        <f ca="1" t="array" ref="I2064">IF(MOD(ROW()-1,12)=0,IFERROR(PRODUCT(1+OFFSET(G2064,-11,0,12,1))-1,""),"")</f>
        <v/>
      </c>
      <c r="J2064" s="30">
        <v>43770</v>
      </c>
      <c r="K2064" s="13" t="str">
        <f t="shared" si="98"/>
        <v>November</v>
      </c>
      <c r="L2064" s="13">
        <f t="shared" si="99"/>
        <v>2019</v>
      </c>
    </row>
    <row r="2065" spans="1:12">
      <c r="A2065" s="28" t="s">
        <v>94</v>
      </c>
      <c r="B2065" s="22" t="str">
        <f t="shared" si="97"/>
        <v>Income fund</v>
      </c>
      <c r="C2065" s="16">
        <v>918274.42</v>
      </c>
      <c r="D2065" s="16">
        <v>499762303.42</v>
      </c>
      <c r="E2065" s="16">
        <v>417070</v>
      </c>
      <c r="F2065" s="16">
        <v>0.2049</v>
      </c>
      <c r="G2065" s="16">
        <f>IF(D2065=0,"",C2065/D2065)</f>
        <v>0.00183742233801152</v>
      </c>
      <c r="H2065" s="16">
        <f>IF(MOD(ROW()-2,12)=0,"",(D2065/E2065)/(D2064/E2064)-1)</f>
        <v>0.0147655003347513</v>
      </c>
      <c r="I2065">
        <f ca="1" t="array" ref="I2065">IF(MOD(ROW()-1,12)=0,IFERROR(PRODUCT(1+OFFSET(G2065,-11,0,12,1))-1,""),"")</f>
        <v>0.0170222103368556</v>
      </c>
      <c r="J2065" s="29">
        <v>43800</v>
      </c>
      <c r="K2065" s="13" t="str">
        <f t="shared" si="98"/>
        <v>December</v>
      </c>
      <c r="L2065" s="13">
        <f t="shared" si="99"/>
        <v>2019</v>
      </c>
    </row>
    <row r="2066" spans="1:12">
      <c r="A2066" s="26" t="s">
        <v>94</v>
      </c>
      <c r="B2066" s="17" t="str">
        <f t="shared" si="97"/>
        <v>Income fund</v>
      </c>
      <c r="C2066" s="20">
        <v>981056.1</v>
      </c>
      <c r="D2066" s="18">
        <v>509728162.48</v>
      </c>
      <c r="E2066" s="18">
        <v>430594</v>
      </c>
      <c r="F2066" s="18">
        <v>-0.1028</v>
      </c>
      <c r="G2066" s="17">
        <f>IF(D2066=0,"",C2066/D2066)</f>
        <v>0.00192466528674192</v>
      </c>
      <c r="H2066" s="17" t="str">
        <f>IF(MOD(ROW()-2,12)=0,"",(D2066/E2066)/(D2065/E2065)-1)</f>
        <v/>
      </c>
      <c r="I2066" s="13" t="str">
        <f ca="1" t="array" ref="I2066">IF(MOD(ROW()-1,12)=0,IFERROR(PRODUCT(1+OFFSET(G2066,-11,0,12,1))-1,""),"")</f>
        <v/>
      </c>
      <c r="J2066" s="30">
        <v>43861</v>
      </c>
      <c r="K2066" s="13" t="str">
        <f t="shared" si="98"/>
        <v>January</v>
      </c>
      <c r="L2066" s="13">
        <f t="shared" si="99"/>
        <v>2020</v>
      </c>
    </row>
    <row r="2067" spans="1:12">
      <c r="A2067" s="25" t="s">
        <v>94</v>
      </c>
      <c r="B2067" s="15" t="str">
        <f t="shared" si="97"/>
        <v>Income fund</v>
      </c>
      <c r="C2067" s="19">
        <v>953733.19</v>
      </c>
      <c r="D2067" s="16">
        <v>532962722.49</v>
      </c>
      <c r="E2067" s="16">
        <v>439231</v>
      </c>
      <c r="F2067" s="16">
        <v>-0.1028</v>
      </c>
      <c r="G2067" s="15">
        <f>IF(D2067=0,"",C2067/D2067)</f>
        <v>0.00178949324174899</v>
      </c>
      <c r="H2067" s="15">
        <f>IF(MOD(ROW()-2,12)=0,"",(D2067/E2067)/(D2066/E2066)-1)</f>
        <v>0.0250220186933217</v>
      </c>
      <c r="I2067" s="13" t="str">
        <f ca="1" t="array" ref="I2067">IF(MOD(ROW()-1,12)=0,IFERROR(PRODUCT(1+OFFSET(G2067,-11,0,12,1))-1,""),"")</f>
        <v/>
      </c>
      <c r="J2067" s="29">
        <v>43889</v>
      </c>
      <c r="K2067" s="13" t="str">
        <f t="shared" si="98"/>
        <v>February</v>
      </c>
      <c r="L2067" s="13">
        <f t="shared" si="99"/>
        <v>2020</v>
      </c>
    </row>
    <row r="2068" spans="1:12">
      <c r="A2068" s="26" t="s">
        <v>94</v>
      </c>
      <c r="B2068" s="17" t="str">
        <f t="shared" si="97"/>
        <v>Income fund</v>
      </c>
      <c r="C2068" s="20">
        <v>1035505.26</v>
      </c>
      <c r="D2068" s="18">
        <v>532962722.49</v>
      </c>
      <c r="E2068" s="18">
        <v>439925</v>
      </c>
      <c r="F2068" s="18">
        <v>-0.1028</v>
      </c>
      <c r="G2068" s="17">
        <f>IF(D2068=0,"",C2068/D2068)</f>
        <v>0.00194292249026747</v>
      </c>
      <c r="H2068" s="17">
        <f>IF(MOD(ROW()-2,12)=0,"",(D2068/E2068)/(D2067/E2067)-1)</f>
        <v>-0.00157754162641355</v>
      </c>
      <c r="I2068" s="13" t="str">
        <f ca="1" t="array" ref="I2068">IF(MOD(ROW()-1,12)=0,IFERROR(PRODUCT(1+OFFSET(G2068,-11,0,12,1))-1,""),"")</f>
        <v/>
      </c>
      <c r="J2068" s="30">
        <v>43921</v>
      </c>
      <c r="K2068" s="13" t="str">
        <f t="shared" si="98"/>
        <v>March</v>
      </c>
      <c r="L2068" s="13">
        <f t="shared" si="99"/>
        <v>2020</v>
      </c>
    </row>
    <row r="2069" spans="1:12">
      <c r="A2069" s="25" t="s">
        <v>94</v>
      </c>
      <c r="B2069" s="15" t="str">
        <f t="shared" si="97"/>
        <v>Income fund</v>
      </c>
      <c r="C2069" s="19">
        <v>999377.72</v>
      </c>
      <c r="D2069" s="16">
        <v>517858347.82</v>
      </c>
      <c r="E2069" s="16">
        <v>429428</v>
      </c>
      <c r="F2069" s="16">
        <v>-0.1028</v>
      </c>
      <c r="G2069" s="15">
        <f>IF(D2069=0,"",C2069/D2069)</f>
        <v>0.00192982834824818</v>
      </c>
      <c r="H2069" s="15">
        <f>IF(MOD(ROW()-2,12)=0,"",(D2069/E2069)/(D2068/E2068)-1)</f>
        <v>-0.00458900854387156</v>
      </c>
      <c r="I2069" s="13" t="str">
        <f ca="1" t="array" ref="I2069">IF(MOD(ROW()-1,12)=0,IFERROR(PRODUCT(1+OFFSET(G2069,-11,0,12,1))-1,""),"")</f>
        <v/>
      </c>
      <c r="J2069" s="29">
        <v>43951</v>
      </c>
      <c r="K2069" s="13" t="str">
        <f t="shared" si="98"/>
        <v>April</v>
      </c>
      <c r="L2069" s="13">
        <f t="shared" si="99"/>
        <v>2020</v>
      </c>
    </row>
    <row r="2070" spans="1:12">
      <c r="A2070" s="26" t="s">
        <v>94</v>
      </c>
      <c r="B2070" s="17" t="str">
        <f t="shared" si="97"/>
        <v>Income fund</v>
      </c>
      <c r="C2070" s="20">
        <v>1026453.64</v>
      </c>
      <c r="D2070" s="18">
        <v>522508291.55</v>
      </c>
      <c r="E2070" s="18">
        <v>429932</v>
      </c>
      <c r="F2070" s="18">
        <v>-0.1028</v>
      </c>
      <c r="G2070" s="17">
        <f>IF(D2070=0,"",C2070/D2070)</f>
        <v>0.00196447339994369</v>
      </c>
      <c r="H2070" s="17">
        <f>IF(MOD(ROW()-2,12)=0,"",(D2070/E2070)/(D2069/E2069)-1)</f>
        <v>0.00779637628596475</v>
      </c>
      <c r="I2070" s="13" t="str">
        <f ca="1" t="array" ref="I2070">IF(MOD(ROW()-1,12)=0,IFERROR(PRODUCT(1+OFFSET(G2070,-11,0,12,1))-1,""),"")</f>
        <v/>
      </c>
      <c r="J2070" s="30">
        <v>43982</v>
      </c>
      <c r="K2070" s="13" t="str">
        <f t="shared" si="98"/>
        <v>May</v>
      </c>
      <c r="L2070" s="13">
        <f t="shared" si="99"/>
        <v>2020</v>
      </c>
    </row>
    <row r="2071" spans="1:12">
      <c r="A2071" s="25" t="s">
        <v>94</v>
      </c>
      <c r="B2071" s="15" t="str">
        <f t="shared" si="97"/>
        <v>Income fund</v>
      </c>
      <c r="C2071" s="19">
        <v>1010826.84</v>
      </c>
      <c r="D2071" s="16">
        <v>549958037.78</v>
      </c>
      <c r="E2071" s="16">
        <v>455787</v>
      </c>
      <c r="F2071" s="16">
        <v>-0.1028</v>
      </c>
      <c r="G2071" s="15">
        <f>IF(D2071=0,"",C2071/D2071)</f>
        <v>0.0018380072124782</v>
      </c>
      <c r="H2071" s="15">
        <f>IF(MOD(ROW()-2,12)=0,"",(D2071/E2071)/(D2070/E2070)-1)</f>
        <v>-0.00717157148209335</v>
      </c>
      <c r="I2071" s="13" t="str">
        <f ca="1" t="array" ref="I2071">IF(MOD(ROW()-1,12)=0,IFERROR(PRODUCT(1+OFFSET(G2071,-11,0,12,1))-1,""),"")</f>
        <v/>
      </c>
      <c r="J2071" s="29">
        <v>44012</v>
      </c>
      <c r="K2071" s="13" t="str">
        <f t="shared" si="98"/>
        <v>June</v>
      </c>
      <c r="L2071" s="13">
        <f t="shared" si="99"/>
        <v>2020</v>
      </c>
    </row>
    <row r="2072" spans="1:12">
      <c r="A2072" s="26" t="s">
        <v>94</v>
      </c>
      <c r="B2072" s="17" t="str">
        <f t="shared" si="97"/>
        <v>Income fund</v>
      </c>
      <c r="C2072" s="20">
        <v>1105088.82</v>
      </c>
      <c r="D2072" s="18">
        <v>645285947.3</v>
      </c>
      <c r="E2072" s="18">
        <v>546022</v>
      </c>
      <c r="F2072" s="18">
        <v>-0.1028</v>
      </c>
      <c r="G2072" s="17">
        <f>IF(D2072=0,"",C2072/D2072)</f>
        <v>0.00171255677366585</v>
      </c>
      <c r="H2072" s="17">
        <f>IF(MOD(ROW()-2,12)=0,"",(D2072/E2072)/(D2071/E2071)-1)</f>
        <v>-0.0205676457747106</v>
      </c>
      <c r="I2072" s="13" t="str">
        <f ca="1" t="array" ref="I2072">IF(MOD(ROW()-1,12)=0,IFERROR(PRODUCT(1+OFFSET(G2072,-11,0,12,1))-1,""),"")</f>
        <v/>
      </c>
      <c r="J2072" s="30">
        <v>44043</v>
      </c>
      <c r="K2072" s="13" t="str">
        <f t="shared" si="98"/>
        <v>July</v>
      </c>
      <c r="L2072" s="13">
        <f t="shared" si="99"/>
        <v>2020</v>
      </c>
    </row>
    <row r="2073" spans="1:12">
      <c r="A2073" s="25" t="s">
        <v>94</v>
      </c>
      <c r="B2073" s="15" t="str">
        <f t="shared" si="97"/>
        <v>Income fund</v>
      </c>
      <c r="C2073" s="19">
        <v>1274568.32</v>
      </c>
      <c r="D2073" s="16">
        <v>645285947.3</v>
      </c>
      <c r="E2073" s="16">
        <v>610739</v>
      </c>
      <c r="F2073" s="16">
        <v>-0.1028</v>
      </c>
      <c r="G2073" s="15">
        <f>IF(D2073=0,"",C2073/D2073)</f>
        <v>0.00197519925132887</v>
      </c>
      <c r="H2073" s="15">
        <f>IF(MOD(ROW()-2,12)=0,"",(D2073/E2073)/(D2072/E2072)-1)</f>
        <v>-0.105965068548103</v>
      </c>
      <c r="I2073" s="13" t="str">
        <f ca="1" t="array" ref="I2073">IF(MOD(ROW()-1,12)=0,IFERROR(PRODUCT(1+OFFSET(G2073,-11,0,12,1))-1,""),"")</f>
        <v/>
      </c>
      <c r="J2073" s="29">
        <v>44074</v>
      </c>
      <c r="K2073" s="13" t="str">
        <f t="shared" si="98"/>
        <v>August</v>
      </c>
      <c r="L2073" s="13">
        <f t="shared" si="99"/>
        <v>2020</v>
      </c>
    </row>
    <row r="2074" spans="1:12">
      <c r="A2074" s="26" t="s">
        <v>94</v>
      </c>
      <c r="B2074" s="17" t="str">
        <f t="shared" si="97"/>
        <v>Income fund</v>
      </c>
      <c r="C2074" s="20">
        <v>1210714.84</v>
      </c>
      <c r="D2074" s="18">
        <v>734268497.14</v>
      </c>
      <c r="E2074" s="18">
        <v>616118.62</v>
      </c>
      <c r="F2074" s="18">
        <v>-0.1028</v>
      </c>
      <c r="G2074" s="17">
        <f>IF(D2074=0,"",C2074/D2074)</f>
        <v>0.00164887210157561</v>
      </c>
      <c r="H2074" s="17">
        <f>IF(MOD(ROW()-2,12)=0,"",(D2074/E2074)/(D2073/E2073)-1)</f>
        <v>0.12796080298489</v>
      </c>
      <c r="I2074" s="13" t="str">
        <f ca="1" t="array" ref="I2074">IF(MOD(ROW()-1,12)=0,IFERROR(PRODUCT(1+OFFSET(G2074,-11,0,12,1))-1,""),"")</f>
        <v/>
      </c>
      <c r="J2074" s="30">
        <v>44104</v>
      </c>
      <c r="K2074" s="13" t="str">
        <f t="shared" si="98"/>
        <v>September</v>
      </c>
      <c r="L2074" s="13">
        <f t="shared" si="99"/>
        <v>2020</v>
      </c>
    </row>
    <row r="2075" spans="1:12">
      <c r="A2075" s="25" t="s">
        <v>94</v>
      </c>
      <c r="B2075" s="15" t="str">
        <f t="shared" si="97"/>
        <v>Income fund</v>
      </c>
      <c r="C2075" s="19">
        <v>1268400</v>
      </c>
      <c r="D2075" s="16">
        <v>737334607.08</v>
      </c>
      <c r="E2075" s="16">
        <v>617377.41</v>
      </c>
      <c r="F2075" s="16">
        <v>-0.1028</v>
      </c>
      <c r="G2075" s="15">
        <f>IF(D2075=0,"",C2075/D2075)</f>
        <v>0.00172025019281698</v>
      </c>
      <c r="H2075" s="15">
        <f>IF(MOD(ROW()-2,12)=0,"",(D2075/E2075)/(D2074/E2074)-1)</f>
        <v>0.00212828888426975</v>
      </c>
      <c r="I2075" s="13" t="str">
        <f ca="1" t="array" ref="I2075">IF(MOD(ROW()-1,12)=0,IFERROR(PRODUCT(1+OFFSET(G2075,-11,0,12,1))-1,""),"")</f>
        <v/>
      </c>
      <c r="J2075" s="29">
        <v>44135</v>
      </c>
      <c r="K2075" s="13" t="str">
        <f t="shared" si="98"/>
        <v>October</v>
      </c>
      <c r="L2075" s="13">
        <f t="shared" si="99"/>
        <v>2020</v>
      </c>
    </row>
    <row r="2076" spans="1:12">
      <c r="A2076" s="26" t="s">
        <v>94</v>
      </c>
      <c r="B2076" s="17" t="str">
        <f t="shared" si="97"/>
        <v>Income fund</v>
      </c>
      <c r="C2076" s="20">
        <v>1231665.94</v>
      </c>
      <c r="D2076" s="18">
        <v>748683905.22</v>
      </c>
      <c r="E2076" s="18">
        <v>618769.25</v>
      </c>
      <c r="F2076" s="18">
        <v>-0.1028</v>
      </c>
      <c r="G2076" s="17">
        <f>IF(D2076=0,"",C2076/D2076)</f>
        <v>0.00164510807753784</v>
      </c>
      <c r="H2076" s="17">
        <f>IF(MOD(ROW()-2,12)=0,"",(D2076/E2076)/(D2075/E2075)-1)</f>
        <v>0.0131083393164935</v>
      </c>
      <c r="I2076" s="13" t="str">
        <f ca="1" t="array" ref="I2076">IF(MOD(ROW()-1,12)=0,IFERROR(PRODUCT(1+OFFSET(G2076,-11,0,12,1))-1,""),"")</f>
        <v/>
      </c>
      <c r="J2076" s="30">
        <v>44165</v>
      </c>
      <c r="K2076" s="13" t="str">
        <f t="shared" si="98"/>
        <v>November</v>
      </c>
      <c r="L2076" s="13">
        <f t="shared" si="99"/>
        <v>2020</v>
      </c>
    </row>
    <row r="2077" spans="1:12">
      <c r="A2077" s="25" t="s">
        <v>94</v>
      </c>
      <c r="B2077" s="15" t="str">
        <f t="shared" si="97"/>
        <v>Income fund</v>
      </c>
      <c r="C2077" s="19">
        <v>1392894.94</v>
      </c>
      <c r="D2077" s="16">
        <v>953675676.54</v>
      </c>
      <c r="E2077" s="16">
        <v>798853</v>
      </c>
      <c r="F2077" s="16">
        <v>-0.1028</v>
      </c>
      <c r="G2077" s="15">
        <f>IF(D2077=0,"",C2077/D2077)</f>
        <v>0.00146055412155788</v>
      </c>
      <c r="H2077" s="15">
        <f>IF(MOD(ROW()-2,12)=0,"",(D2077/E2077)/(D2076/E2076)-1)</f>
        <v>-0.0133478610150179</v>
      </c>
      <c r="I2077" s="13">
        <f ca="1" t="array" ref="I2077">IF(MOD(ROW()-1,12)=0,IFERROR(PRODUCT(1+OFFSET(G2077,-11,0,12,1))-1,""),"")</f>
        <v>0.0217659528259304</v>
      </c>
      <c r="J2077" s="29">
        <v>44196</v>
      </c>
      <c r="K2077" s="13" t="str">
        <f t="shared" si="98"/>
        <v>December</v>
      </c>
      <c r="L2077" s="13">
        <f t="shared" si="99"/>
        <v>2020</v>
      </c>
    </row>
    <row r="2078" spans="1:12">
      <c r="A2078" s="25" t="s">
        <v>95</v>
      </c>
      <c r="B2078" s="15" t="str">
        <f t="shared" si="97"/>
        <v>Cash/Money Market Fund</v>
      </c>
      <c r="C2078" s="16">
        <v>21097688.5</v>
      </c>
      <c r="D2078" s="16">
        <v>13854437727.22</v>
      </c>
      <c r="E2078" s="16">
        <v>138544377</v>
      </c>
      <c r="F2078" s="16">
        <v>0.1208</v>
      </c>
      <c r="G2078" s="15">
        <f>IF(D2078=0,"",C2078/D2078)</f>
        <v>0.00152281087947359</v>
      </c>
      <c r="H2078" s="15" t="str">
        <f>IF(MOD(ROW()-2,12)=0,"",(D2078/E2078)/(D2077/E2077)-1)</f>
        <v/>
      </c>
      <c r="I2078" s="13" t="str">
        <f ca="1" t="array" ref="I2078">IF(MOD(ROW()-1,12)=0,IFERROR(PRODUCT(1+OFFSET(G2078,-11,0,12,1))-1,""),"")</f>
        <v/>
      </c>
      <c r="J2078" s="29">
        <v>45291</v>
      </c>
      <c r="K2078" s="13" t="str">
        <f t="shared" si="98"/>
        <v>December</v>
      </c>
      <c r="L2078" s="13">
        <f t="shared" si="99"/>
        <v>2023</v>
      </c>
    </row>
    <row r="2079" spans="1:12">
      <c r="A2079" s="26" t="s">
        <v>95</v>
      </c>
      <c r="B2079" s="17" t="str">
        <f t="shared" si="97"/>
        <v>Cash/Money Market Fund</v>
      </c>
      <c r="C2079" s="18">
        <v>20090785.15</v>
      </c>
      <c r="D2079" s="18">
        <v>14214041032.92</v>
      </c>
      <c r="E2079" s="18">
        <v>142140410</v>
      </c>
      <c r="F2079" s="18">
        <v>0.1208</v>
      </c>
      <c r="G2079" s="17">
        <f>IF(D2079=0,"",C2079/D2079)</f>
        <v>0.00141344640158765</v>
      </c>
      <c r="H2079" s="17">
        <f>IF(MOD(ROW()-2,12)=0,"",(D2079/E2079)/(D2078/E2078)-1)</f>
        <v>3.51306317369904e-10</v>
      </c>
      <c r="I2079" s="13" t="str">
        <f ca="1" t="array" ref="I2079">IF(MOD(ROW()-1,12)=0,IFERROR(PRODUCT(1+OFFSET(G2079,-11,0,12,1))-1,""),"")</f>
        <v/>
      </c>
      <c r="J2079" s="30">
        <v>45260</v>
      </c>
      <c r="K2079" s="13" t="str">
        <f t="shared" si="98"/>
        <v>November</v>
      </c>
      <c r="L2079" s="13">
        <f t="shared" si="99"/>
        <v>2023</v>
      </c>
    </row>
    <row r="2080" spans="1:12">
      <c r="A2080" s="25" t="s">
        <v>95</v>
      </c>
      <c r="B2080" s="15" t="str">
        <f t="shared" si="97"/>
        <v>Cash/Money Market Fund</v>
      </c>
      <c r="C2080" s="16">
        <v>22104119.36</v>
      </c>
      <c r="D2080" s="16">
        <v>13963273162.1</v>
      </c>
      <c r="E2080" s="16">
        <v>139632732</v>
      </c>
      <c r="F2080" s="16">
        <v>0.1208</v>
      </c>
      <c r="G2080" s="15">
        <f>IF(D2080=0,"",C2080/D2080)</f>
        <v>0.00158301847306092</v>
      </c>
      <c r="H2080" s="15">
        <f>IF(MOD(ROW()-2,12)=0,"",(D2080/E2080)/(D2079/E2079)-1)</f>
        <v>-5.03028296794383e-9</v>
      </c>
      <c r="I2080" s="13" t="str">
        <f ca="1" t="array" ref="I2080">IF(MOD(ROW()-1,12)=0,IFERROR(PRODUCT(1+OFFSET(G2080,-11,0,12,1))-1,""),"")</f>
        <v/>
      </c>
      <c r="J2080" s="29">
        <v>45230</v>
      </c>
      <c r="K2080" s="13" t="str">
        <f t="shared" si="98"/>
        <v>October</v>
      </c>
      <c r="L2080" s="13">
        <f t="shared" si="99"/>
        <v>2023</v>
      </c>
    </row>
    <row r="2081" spans="1:12">
      <c r="A2081" s="26" t="s">
        <v>95</v>
      </c>
      <c r="B2081" s="17" t="str">
        <f t="shared" si="97"/>
        <v>Cash/Money Market Fund</v>
      </c>
      <c r="C2081" s="18">
        <v>21610371.67</v>
      </c>
      <c r="D2081" s="18">
        <v>13861941739.1</v>
      </c>
      <c r="E2081" s="18">
        <v>141654345</v>
      </c>
      <c r="F2081" s="18">
        <v>0.1208</v>
      </c>
      <c r="G2081" s="17">
        <f>IF(D2081=0,"",C2081/D2081)</f>
        <v>0.00155897146855294</v>
      </c>
      <c r="H2081" s="17">
        <f>IF(MOD(ROW()-2,12)=0,"",(D2081/E2081)/(D2080/E2080)-1)</f>
        <v>-0.0214248792209685</v>
      </c>
      <c r="I2081" s="13" t="str">
        <f ca="1" t="array" ref="I2081">IF(MOD(ROW()-1,12)=0,IFERROR(PRODUCT(1+OFFSET(G2081,-11,0,12,1))-1,""),"")</f>
        <v/>
      </c>
      <c r="J2081" s="30">
        <v>45199</v>
      </c>
      <c r="K2081" s="13" t="str">
        <f t="shared" si="98"/>
        <v>September</v>
      </c>
      <c r="L2081" s="13">
        <f t="shared" si="99"/>
        <v>2023</v>
      </c>
    </row>
    <row r="2082" spans="1:12">
      <c r="A2082" s="25" t="s">
        <v>95</v>
      </c>
      <c r="B2082" s="15" t="str">
        <f t="shared" si="97"/>
        <v>Cash/Money Market Fund</v>
      </c>
      <c r="C2082" s="16">
        <v>22207311.75</v>
      </c>
      <c r="D2082" s="16">
        <v>14165434562.36</v>
      </c>
      <c r="E2082" s="16">
        <v>141654345</v>
      </c>
      <c r="F2082" s="16">
        <v>0.1208</v>
      </c>
      <c r="G2082" s="15">
        <f>IF(D2082=0,"",C2082/D2082)</f>
        <v>0.00156771129415321</v>
      </c>
      <c r="H2082" s="15">
        <f>IF(MOD(ROW()-2,12)=0,"",(D2082/E2082)/(D2081/E2081)-1)</f>
        <v>0.021893961825272</v>
      </c>
      <c r="I2082" s="13" t="str">
        <f ca="1" t="array" ref="I2082">IF(MOD(ROW()-1,12)=0,IFERROR(PRODUCT(1+OFFSET(G2082,-11,0,12,1))-1,""),"")</f>
        <v/>
      </c>
      <c r="J2082" s="29">
        <v>45169</v>
      </c>
      <c r="K2082" s="13" t="str">
        <f t="shared" si="98"/>
        <v>August</v>
      </c>
      <c r="L2082" s="13">
        <f t="shared" si="99"/>
        <v>2023</v>
      </c>
    </row>
    <row r="2083" spans="1:12">
      <c r="A2083" s="26" t="s">
        <v>95</v>
      </c>
      <c r="B2083" s="17" t="str">
        <f t="shared" si="97"/>
        <v>Cash/Money Market Fund</v>
      </c>
      <c r="C2083" s="18">
        <v>21182668.39</v>
      </c>
      <c r="D2083" s="18">
        <v>13564972510.75</v>
      </c>
      <c r="E2083" s="18">
        <v>135649725</v>
      </c>
      <c r="F2083" s="18">
        <v>0.1208</v>
      </c>
      <c r="G2083" s="17">
        <f>IF(D2083=0,"",C2083/D2083)</f>
        <v>0.00156157105170785</v>
      </c>
      <c r="H2083" s="17">
        <f>IF(MOD(ROW()-2,12)=0,"",(D2083/E2083)/(D2082/E2082)-1)</f>
        <v>-3.60978302804682e-9</v>
      </c>
      <c r="I2083" s="13" t="str">
        <f ca="1" t="array" ref="I2083">IF(MOD(ROW()-1,12)=0,IFERROR(PRODUCT(1+OFFSET(G2083,-11,0,12,1))-1,""),"")</f>
        <v/>
      </c>
      <c r="J2083" s="30">
        <v>45138</v>
      </c>
      <c r="K2083" s="13" t="str">
        <f t="shared" si="98"/>
        <v>July</v>
      </c>
      <c r="L2083" s="13">
        <f t="shared" si="99"/>
        <v>2023</v>
      </c>
    </row>
    <row r="2084" spans="1:12">
      <c r="A2084" s="25" t="s">
        <v>95</v>
      </c>
      <c r="B2084" s="15" t="str">
        <f t="shared" si="97"/>
        <v>Cash/Money Market Fund</v>
      </c>
      <c r="C2084" s="16">
        <v>20196794.09</v>
      </c>
      <c r="D2084" s="16">
        <v>13321667928</v>
      </c>
      <c r="E2084" s="16">
        <v>133216679</v>
      </c>
      <c r="F2084" s="16">
        <v>0.1208</v>
      </c>
      <c r="G2084" s="15">
        <f>IF(D2084=0,"",C2084/D2084)</f>
        <v>0.00151608598856826</v>
      </c>
      <c r="H2084" s="15">
        <f>IF(MOD(ROW()-2,12)=0,"",(D2084/E2084)/(D2083/E2083)-1)</f>
        <v>1.30935662312481e-9</v>
      </c>
      <c r="I2084" s="13" t="str">
        <f ca="1" t="array" ref="I2084">IF(MOD(ROW()-1,12)=0,IFERROR(PRODUCT(1+OFFSET(G2084,-11,0,12,1))-1,""),"")</f>
        <v/>
      </c>
      <c r="J2084" s="29">
        <v>45107</v>
      </c>
      <c r="K2084" s="13" t="str">
        <f t="shared" si="98"/>
        <v>June</v>
      </c>
      <c r="L2084" s="13">
        <f t="shared" si="99"/>
        <v>2023</v>
      </c>
    </row>
    <row r="2085" spans="1:12">
      <c r="A2085" s="26" t="s">
        <v>95</v>
      </c>
      <c r="B2085" s="17" t="str">
        <f t="shared" si="97"/>
        <v>Cash/Money Market Fund</v>
      </c>
      <c r="C2085" s="18">
        <v>20224214.15</v>
      </c>
      <c r="D2085" s="18">
        <v>12478029970.14</v>
      </c>
      <c r="E2085" s="18">
        <v>127830604</v>
      </c>
      <c r="F2085" s="18">
        <v>0.1208</v>
      </c>
      <c r="G2085" s="17">
        <f>IF(D2085=0,"",C2085/D2085)</f>
        <v>0.00162078582904486</v>
      </c>
      <c r="H2085" s="17">
        <f>IF(MOD(ROW()-2,12)=0,"",(D2085/E2085)/(D2084/E2084)-1)</f>
        <v>-0.0238620836123726</v>
      </c>
      <c r="I2085" s="13" t="str">
        <f ca="1" t="array" ref="I2085">IF(MOD(ROW()-1,12)=0,IFERROR(PRODUCT(1+OFFSET(G2085,-11,0,12,1))-1,""),"")</f>
        <v/>
      </c>
      <c r="J2085" s="30">
        <v>45077</v>
      </c>
      <c r="K2085" s="13" t="str">
        <f t="shared" si="98"/>
        <v>May</v>
      </c>
      <c r="L2085" s="13">
        <f t="shared" si="99"/>
        <v>2023</v>
      </c>
    </row>
    <row r="2086" spans="1:12">
      <c r="A2086" s="25" t="s">
        <v>95</v>
      </c>
      <c r="B2086" s="15" t="str">
        <f t="shared" si="97"/>
        <v>Cash/Money Market Fund</v>
      </c>
      <c r="C2086" s="16">
        <v>402729.04</v>
      </c>
      <c r="D2086" s="16">
        <v>12310082217</v>
      </c>
      <c r="E2086" s="16">
        <v>124780300</v>
      </c>
      <c r="F2086" s="16">
        <v>0.1208</v>
      </c>
      <c r="G2086" s="15">
        <f>IF(D2086=0,"",C2086/D2086)</f>
        <v>3.27153818228637e-5</v>
      </c>
      <c r="H2086" s="15">
        <f>IF(MOD(ROW()-2,12)=0,"",(D2086/E2086)/(D2085/E2085)-1)</f>
        <v>0.0106568983171909</v>
      </c>
      <c r="I2086" s="13" t="str">
        <f ca="1" t="array" ref="I2086">IF(MOD(ROW()-1,12)=0,IFERROR(PRODUCT(1+OFFSET(G2086,-11,0,12,1))-1,""),"")</f>
        <v/>
      </c>
      <c r="J2086" s="29">
        <v>45046</v>
      </c>
      <c r="K2086" s="13" t="str">
        <f t="shared" si="98"/>
        <v>April</v>
      </c>
      <c r="L2086" s="13">
        <f t="shared" si="99"/>
        <v>2023</v>
      </c>
    </row>
    <row r="2087" spans="1:12">
      <c r="A2087" s="26" t="s">
        <v>95</v>
      </c>
      <c r="B2087" s="17" t="str">
        <f t="shared" si="97"/>
        <v>Cash/Money Market Fund</v>
      </c>
      <c r="C2087" s="18">
        <v>19344621.84</v>
      </c>
      <c r="D2087" s="18">
        <v>12310082217</v>
      </c>
      <c r="E2087" s="18">
        <v>123100822</v>
      </c>
      <c r="F2087" s="18">
        <v>0.1208</v>
      </c>
      <c r="G2087" s="17">
        <f>IF(D2087=0,"",C2087/D2087)</f>
        <v>0.00157144538102966</v>
      </c>
      <c r="H2087" s="17">
        <f>IF(MOD(ROW()-2,12)=0,"",(D2087/E2087)/(D2086/E2086)-1)</f>
        <v>0.0136431095480418</v>
      </c>
      <c r="I2087" s="13" t="str">
        <f ca="1" t="array" ref="I2087">IF(MOD(ROW()-1,12)=0,IFERROR(PRODUCT(1+OFFSET(G2087,-11,0,12,1))-1,""),"")</f>
        <v/>
      </c>
      <c r="J2087" s="30">
        <v>45016</v>
      </c>
      <c r="K2087" s="13" t="str">
        <f t="shared" si="98"/>
        <v>March</v>
      </c>
      <c r="L2087" s="13">
        <f t="shared" si="99"/>
        <v>2023</v>
      </c>
    </row>
    <row r="2088" spans="1:12">
      <c r="A2088" s="25" t="s">
        <v>95</v>
      </c>
      <c r="B2088" s="15" t="str">
        <f t="shared" si="97"/>
        <v>Cash/Money Market Fund</v>
      </c>
      <c r="C2088" s="16">
        <v>17286416.22</v>
      </c>
      <c r="D2088" s="16">
        <v>11650597756.02</v>
      </c>
      <c r="E2088" s="16">
        <v>116505978</v>
      </c>
      <c r="F2088" s="16">
        <v>0.1208</v>
      </c>
      <c r="G2088" s="15">
        <f>IF(D2088=0,"",C2088/D2088)</f>
        <v>0.00148373642125512</v>
      </c>
      <c r="H2088" s="15">
        <f>IF(MOD(ROW()-2,12)=0,"",(D2088/E2088)/(D2087/E2087)-1)</f>
        <v>-5.15589548832907e-9</v>
      </c>
      <c r="I2088" s="13" t="str">
        <f ca="1" t="array" ref="I2088">IF(MOD(ROW()-1,12)=0,IFERROR(PRODUCT(1+OFFSET(G2088,-11,0,12,1))-1,""),"")</f>
        <v/>
      </c>
      <c r="J2088" s="29">
        <v>44985</v>
      </c>
      <c r="K2088" s="13" t="str">
        <f t="shared" si="98"/>
        <v>February</v>
      </c>
      <c r="L2088" s="13">
        <f t="shared" si="99"/>
        <v>2023</v>
      </c>
    </row>
    <row r="2089" spans="1:12">
      <c r="A2089" s="26" t="s">
        <v>95</v>
      </c>
      <c r="B2089" s="17" t="str">
        <f t="shared" si="97"/>
        <v>Cash/Money Market Fund</v>
      </c>
      <c r="C2089" s="18">
        <v>17286416.22</v>
      </c>
      <c r="D2089" s="18">
        <v>10979139433.1</v>
      </c>
      <c r="E2089" s="18">
        <v>109835347</v>
      </c>
      <c r="F2089" s="18">
        <v>0.1208</v>
      </c>
      <c r="G2089" s="17">
        <f>IF(D2089=0,"",C2089/D2089)</f>
        <v>0.00157447824807514</v>
      </c>
      <c r="H2089" s="17">
        <f>IF(MOD(ROW()-2,12)=0,"",(D2089/E2089)/(D2088/E2088)-1)</f>
        <v>-0.000400164935491665</v>
      </c>
      <c r="I2089" s="13">
        <f ca="1" t="array" ref="I2089">IF(MOD(ROW()-1,12)=0,IFERROR(PRODUCT(1+OFFSET(G2089,-11,0,12,1))-1,""),"")</f>
        <v>0.017138891379374</v>
      </c>
      <c r="J2089" s="30">
        <v>44957</v>
      </c>
      <c r="K2089" s="13" t="str">
        <f t="shared" si="98"/>
        <v>January</v>
      </c>
      <c r="L2089" s="13">
        <f t="shared" si="99"/>
        <v>2023</v>
      </c>
    </row>
    <row r="2090" spans="1:12">
      <c r="A2090" s="25" t="s">
        <v>95</v>
      </c>
      <c r="B2090" s="15" t="str">
        <f t="shared" si="97"/>
        <v>Cash/Money Market Fund</v>
      </c>
      <c r="C2090" s="16">
        <v>17155099.54</v>
      </c>
      <c r="D2090" s="16">
        <v>10983534706.84</v>
      </c>
      <c r="E2090" s="16">
        <v>109835347</v>
      </c>
      <c r="F2090" s="16">
        <v>0.12185</v>
      </c>
      <c r="G2090" s="15">
        <f>IF(D2090=0,"",C2090/D2090)</f>
        <v>0.00156189241422587</v>
      </c>
      <c r="H2090" s="15" t="str">
        <f>IF(MOD(ROW()-2,12)=0,"",(D2090/E2090)/(D2089/E2089)-1)</f>
        <v/>
      </c>
      <c r="I2090" s="13" t="str">
        <f ca="1" t="array" ref="I2090">IF(MOD(ROW()-1,12)=0,IFERROR(PRODUCT(1+OFFSET(G2090,-11,0,12,1))-1,""),"")</f>
        <v/>
      </c>
      <c r="J2090" s="29">
        <v>44926</v>
      </c>
      <c r="K2090" s="13" t="str">
        <f t="shared" si="98"/>
        <v>December</v>
      </c>
      <c r="L2090" s="13">
        <f t="shared" si="99"/>
        <v>2022</v>
      </c>
    </row>
    <row r="2091" spans="1:12">
      <c r="A2091" s="26" t="s">
        <v>95</v>
      </c>
      <c r="B2091" s="17" t="str">
        <f t="shared" si="97"/>
        <v>Cash/Money Market Fund</v>
      </c>
      <c r="C2091" s="18">
        <v>16840960.25</v>
      </c>
      <c r="D2091" s="18">
        <v>10754424856.72</v>
      </c>
      <c r="E2091" s="18">
        <v>107544249</v>
      </c>
      <c r="F2091" s="18">
        <v>0.12185</v>
      </c>
      <c r="G2091" s="17">
        <f>IF(D2091=0,"",C2091/D2091)</f>
        <v>0.00156595638301167</v>
      </c>
      <c r="H2091" s="17">
        <f>IF(MOD(ROW()-2,12)=0,"",(D2091/E2091)/(D2090/E2090)-1)</f>
        <v>-4.64714033920899e-9</v>
      </c>
      <c r="I2091" s="13" t="str">
        <f ca="1" t="array" ref="I2091">IF(MOD(ROW()-1,12)=0,IFERROR(PRODUCT(1+OFFSET(G2091,-11,0,12,1))-1,""),"")</f>
        <v/>
      </c>
      <c r="J2091" s="30">
        <v>44895</v>
      </c>
      <c r="K2091" s="13" t="str">
        <f t="shared" si="98"/>
        <v>November</v>
      </c>
      <c r="L2091" s="13">
        <f t="shared" si="99"/>
        <v>2022</v>
      </c>
    </row>
    <row r="2092" spans="1:12">
      <c r="A2092" s="25" t="s">
        <v>95</v>
      </c>
      <c r="B2092" s="15" t="str">
        <f t="shared" si="97"/>
        <v>Cash/Money Market Fund</v>
      </c>
      <c r="C2092" s="16">
        <v>17214509.49</v>
      </c>
      <c r="D2092" s="16">
        <v>10607182761.92</v>
      </c>
      <c r="E2092" s="16">
        <v>106071828</v>
      </c>
      <c r="F2092" s="16">
        <v>0.12185</v>
      </c>
      <c r="G2092" s="15">
        <f>IF(D2092=0,"",C2092/D2092)</f>
        <v>0.00162291061409825</v>
      </c>
      <c r="H2092" s="15">
        <f>IF(MOD(ROW()-2,12)=0,"",(D2092/E2092)/(D2091/E2091)-1)</f>
        <v>4.34369873403284e-10</v>
      </c>
      <c r="I2092" s="13" t="str">
        <f ca="1" t="array" ref="I2092">IF(MOD(ROW()-1,12)=0,IFERROR(PRODUCT(1+OFFSET(G2092,-11,0,12,1))-1,""),"")</f>
        <v/>
      </c>
      <c r="J2092" s="29">
        <v>44865</v>
      </c>
      <c r="K2092" s="13" t="str">
        <f t="shared" si="98"/>
        <v>October</v>
      </c>
      <c r="L2092" s="13">
        <f t="shared" si="99"/>
        <v>2022</v>
      </c>
    </row>
    <row r="2093" spans="1:12">
      <c r="A2093" s="26" t="s">
        <v>95</v>
      </c>
      <c r="B2093" s="17" t="str">
        <f t="shared" si="97"/>
        <v>Cash/Money Market Fund</v>
      </c>
      <c r="C2093" s="18">
        <v>16891565.47</v>
      </c>
      <c r="D2093" s="18">
        <v>11001091118.14</v>
      </c>
      <c r="E2093" s="18">
        <v>110010911</v>
      </c>
      <c r="F2093" s="18">
        <v>0.12185</v>
      </c>
      <c r="G2093" s="17">
        <f>IF(D2093=0,"",C2093/D2093)</f>
        <v>0.00153544455623561</v>
      </c>
      <c r="H2093" s="17">
        <f>IF(MOD(ROW()-2,12)=0,"",(D2093/E2093)/(D2092/E2092)-1)</f>
        <v>5.23894749804299e-9</v>
      </c>
      <c r="I2093" s="13" t="str">
        <f ca="1" t="array" ref="I2093">IF(MOD(ROW()-1,12)=0,IFERROR(PRODUCT(1+OFFSET(G2093,-11,0,12,1))-1,""),"")</f>
        <v/>
      </c>
      <c r="J2093" s="30">
        <v>44834</v>
      </c>
      <c r="K2093" s="13" t="str">
        <f t="shared" si="98"/>
        <v>September</v>
      </c>
      <c r="L2093" s="13">
        <f t="shared" si="99"/>
        <v>2022</v>
      </c>
    </row>
    <row r="2094" spans="1:12">
      <c r="A2094" s="25" t="s">
        <v>95</v>
      </c>
      <c r="B2094" s="15" t="str">
        <f t="shared" si="97"/>
        <v>Cash/Money Market Fund</v>
      </c>
      <c r="C2094" s="16">
        <v>17051656.98</v>
      </c>
      <c r="D2094" s="16">
        <v>10709101604.39</v>
      </c>
      <c r="E2094" s="16">
        <v>107091016</v>
      </c>
      <c r="F2094" s="16">
        <v>0.12185</v>
      </c>
      <c r="G2094" s="15">
        <f>IF(D2094=0,"",C2094/D2094)</f>
        <v>0.00159225839943567</v>
      </c>
      <c r="H2094" s="15">
        <f>IF(MOD(ROW()-2,12)=0,"",(D2094/E2094)/(D2093/E2093)-1)</f>
        <v>-1.23899568382768e-9</v>
      </c>
      <c r="I2094" s="13" t="str">
        <f ca="1" t="array" ref="I2094">IF(MOD(ROW()-1,12)=0,IFERROR(PRODUCT(1+OFFSET(G2094,-11,0,12,1))-1,""),"")</f>
        <v/>
      </c>
      <c r="J2094" s="29">
        <v>44804</v>
      </c>
      <c r="K2094" s="13" t="str">
        <f t="shared" si="98"/>
        <v>August</v>
      </c>
      <c r="L2094" s="13">
        <f t="shared" si="99"/>
        <v>2022</v>
      </c>
    </row>
    <row r="2095" spans="1:12">
      <c r="A2095" s="26" t="s">
        <v>95</v>
      </c>
      <c r="B2095" s="17" t="str">
        <f t="shared" si="97"/>
        <v>Cash/Money Market Fund</v>
      </c>
      <c r="C2095" s="18">
        <v>18315747.11</v>
      </c>
      <c r="D2095" s="18">
        <v>11242727200.38</v>
      </c>
      <c r="E2095" s="18">
        <v>112427272</v>
      </c>
      <c r="F2095" s="18">
        <v>0.12185</v>
      </c>
      <c r="G2095" s="17">
        <f>IF(D2095=0,"",C2095/D2095)</f>
        <v>0.00162911958847324</v>
      </c>
      <c r="H2095" s="17">
        <f>IF(MOD(ROW()-2,12)=0,"",(D2095/E2095)/(D2094/E2094)-1)</f>
        <v>-3.76132014423547e-10</v>
      </c>
      <c r="I2095" s="13" t="str">
        <f ca="1" t="array" ref="I2095">IF(MOD(ROW()-1,12)=0,IFERROR(PRODUCT(1+OFFSET(G2095,-11,0,12,1))-1,""),"")</f>
        <v/>
      </c>
      <c r="J2095" s="30">
        <v>44773</v>
      </c>
      <c r="K2095" s="13" t="str">
        <f t="shared" si="98"/>
        <v>July</v>
      </c>
      <c r="L2095" s="13">
        <f t="shared" si="99"/>
        <v>2022</v>
      </c>
    </row>
    <row r="2096" spans="1:12">
      <c r="A2096" s="25" t="s">
        <v>95</v>
      </c>
      <c r="B2096" s="15" t="str">
        <f t="shared" si="97"/>
        <v>Cash/Money Market Fund</v>
      </c>
      <c r="C2096" s="16">
        <v>18487531.84</v>
      </c>
      <c r="D2096" s="16">
        <v>11659178901.5</v>
      </c>
      <c r="E2096" s="16">
        <v>116591789</v>
      </c>
      <c r="F2096" s="16">
        <v>0.12185</v>
      </c>
      <c r="G2096" s="15">
        <f>IF(D2096=0,"",C2096/D2096)</f>
        <v>0.0015856632783653</v>
      </c>
      <c r="H2096" s="15">
        <f>IF(MOD(ROW()-2,12)=0,"",(D2096/E2096)/(D2095/E2095)-1)</f>
        <v>9.48545686441093e-11</v>
      </c>
      <c r="I2096" s="13" t="str">
        <f ca="1" t="array" ref="I2096">IF(MOD(ROW()-1,12)=0,IFERROR(PRODUCT(1+OFFSET(G2096,-11,0,12,1))-1,""),"")</f>
        <v/>
      </c>
      <c r="J2096" s="29">
        <v>44742</v>
      </c>
      <c r="K2096" s="13" t="str">
        <f t="shared" si="98"/>
        <v>June</v>
      </c>
      <c r="L2096" s="13">
        <f t="shared" si="99"/>
        <v>2022</v>
      </c>
    </row>
    <row r="2097" spans="1:12">
      <c r="A2097" s="26" t="s">
        <v>95</v>
      </c>
      <c r="B2097" s="17" t="str">
        <f t="shared" si="97"/>
        <v>Cash/Money Market Fund</v>
      </c>
      <c r="C2097" s="18">
        <v>18709265.33</v>
      </c>
      <c r="D2097" s="18">
        <v>11950427877.51</v>
      </c>
      <c r="E2097" s="18">
        <v>119504279</v>
      </c>
      <c r="F2097" s="18">
        <v>0.12185</v>
      </c>
      <c r="G2097" s="17">
        <f>IF(D2097=0,"",C2097/D2097)</f>
        <v>0.00156557284155572</v>
      </c>
      <c r="H2097" s="17">
        <f>IF(MOD(ROW()-2,12)=0,"",(D2097/E2097)/(D2096/E2096)-1)</f>
        <v>-2.01059491278244e-9</v>
      </c>
      <c r="I2097" s="13" t="str">
        <f ca="1" t="array" ref="I2097">IF(MOD(ROW()-1,12)=0,IFERROR(PRODUCT(1+OFFSET(G2097,-11,0,12,1))-1,""),"")</f>
        <v/>
      </c>
      <c r="J2097" s="30">
        <v>44712</v>
      </c>
      <c r="K2097" s="13" t="str">
        <f t="shared" si="98"/>
        <v>May</v>
      </c>
      <c r="L2097" s="13">
        <f t="shared" si="99"/>
        <v>2022</v>
      </c>
    </row>
    <row r="2098" spans="1:12">
      <c r="A2098" s="25" t="s">
        <v>95</v>
      </c>
      <c r="B2098" s="15" t="str">
        <f t="shared" si="97"/>
        <v>Cash/Money Market Fund</v>
      </c>
      <c r="C2098" s="16">
        <v>17783074.87</v>
      </c>
      <c r="D2098" s="16">
        <v>11715687382.33</v>
      </c>
      <c r="E2098" s="16">
        <v>117156874</v>
      </c>
      <c r="F2098" s="16">
        <v>0.12185</v>
      </c>
      <c r="G2098" s="15">
        <f>IF(D2098=0,"",C2098/D2098)</f>
        <v>0.00151788574495604</v>
      </c>
      <c r="H2098" s="15">
        <f>IF(MOD(ROW()-2,12)=0,"",(D2098/E2098)/(D2097/E2097)-1)</f>
        <v>3.73706843248556e-10</v>
      </c>
      <c r="I2098" s="13" t="str">
        <f ca="1" t="array" ref="I2098">IF(MOD(ROW()-1,12)=0,IFERROR(PRODUCT(1+OFFSET(G2098,-11,0,12,1))-1,""),"")</f>
        <v/>
      </c>
      <c r="J2098" s="29">
        <v>44681</v>
      </c>
      <c r="K2098" s="13" t="str">
        <f t="shared" si="98"/>
        <v>April</v>
      </c>
      <c r="L2098" s="13">
        <f t="shared" si="99"/>
        <v>2022</v>
      </c>
    </row>
    <row r="2099" spans="1:12">
      <c r="A2099" s="26" t="s">
        <v>95</v>
      </c>
      <c r="B2099" s="17" t="str">
        <f t="shared" si="97"/>
        <v>Cash/Money Market Fund</v>
      </c>
      <c r="C2099" s="18">
        <v>17771492.71</v>
      </c>
      <c r="D2099" s="18">
        <v>11280582283.19</v>
      </c>
      <c r="E2099" s="18">
        <v>112027837.91</v>
      </c>
      <c r="F2099" s="18">
        <v>0.12185</v>
      </c>
      <c r="G2099" s="17">
        <f>IF(D2099=0,"",C2099/D2099)</f>
        <v>0.00157540561859848</v>
      </c>
      <c r="H2099" s="17">
        <f>IF(MOD(ROW()-2,12)=0,"",(D2099/E2099)/(D2098/E2098)-1)</f>
        <v>0.00694456937268217</v>
      </c>
      <c r="I2099" s="13" t="str">
        <f ca="1" t="array" ref="I2099">IF(MOD(ROW()-1,12)=0,IFERROR(PRODUCT(1+OFFSET(G2099,-11,0,12,1))-1,""),"")</f>
        <v/>
      </c>
      <c r="J2099" s="30">
        <v>44651</v>
      </c>
      <c r="K2099" s="13" t="str">
        <f t="shared" si="98"/>
        <v>March</v>
      </c>
      <c r="L2099" s="13">
        <f t="shared" si="99"/>
        <v>2022</v>
      </c>
    </row>
    <row r="2100" spans="1:12">
      <c r="A2100" s="25" t="s">
        <v>95</v>
      </c>
      <c r="B2100" s="15" t="str">
        <f t="shared" si="97"/>
        <v>Cash/Money Market Fund</v>
      </c>
      <c r="C2100" s="16">
        <v>15580105.42</v>
      </c>
      <c r="D2100" s="16">
        <v>10990554488.77</v>
      </c>
      <c r="E2100" s="16">
        <v>109905544.89</v>
      </c>
      <c r="F2100" s="16">
        <v>0.12185</v>
      </c>
      <c r="G2100" s="15">
        <f>IF(D2100=0,"",C2100/D2100)</f>
        <v>0.00141759048061857</v>
      </c>
      <c r="H2100" s="15">
        <f>IF(MOD(ROW()-2,12)=0,"",(D2100/E2100)/(D2099/E2099)-1)</f>
        <v>-0.00689667345810463</v>
      </c>
      <c r="I2100" s="13" t="str">
        <f ca="1" t="array" ref="I2100">IF(MOD(ROW()-1,12)=0,IFERROR(PRODUCT(1+OFFSET(G2100,-11,0,12,1))-1,""),"")</f>
        <v/>
      </c>
      <c r="J2100" s="29">
        <v>44620</v>
      </c>
      <c r="K2100" s="13" t="str">
        <f t="shared" si="98"/>
        <v>February</v>
      </c>
      <c r="L2100" s="13">
        <f t="shared" si="99"/>
        <v>2022</v>
      </c>
    </row>
    <row r="2101" spans="1:12">
      <c r="A2101" s="26" t="s">
        <v>95</v>
      </c>
      <c r="B2101" s="17" t="str">
        <f t="shared" si="97"/>
        <v>Cash/Money Market Fund</v>
      </c>
      <c r="C2101" s="18">
        <v>15347513.48</v>
      </c>
      <c r="D2101" s="18">
        <v>10188293829.3</v>
      </c>
      <c r="E2101" s="18">
        <v>101882938.29</v>
      </c>
      <c r="F2101" s="18">
        <v>0.12185</v>
      </c>
      <c r="G2101" s="17">
        <f>IF(D2101=0,"",C2101/D2101)</f>
        <v>0.0015063870101452</v>
      </c>
      <c r="H2101" s="17">
        <f>IF(MOD(ROW()-2,12)=0,"",(D2101/E2101)/(D2100/E2100)-1)</f>
        <v>5.03725949840828e-11</v>
      </c>
      <c r="I2101" s="13">
        <f ca="1" t="array" ref="I2101">IF(MOD(ROW()-1,12)=0,IFERROR(PRODUCT(1+OFFSET(G2101,-11,0,12,1))-1,""),"")</f>
        <v>0.0188367657842929</v>
      </c>
      <c r="J2101" s="30">
        <v>44592</v>
      </c>
      <c r="K2101" s="13" t="str">
        <f t="shared" si="98"/>
        <v>January</v>
      </c>
      <c r="L2101" s="13">
        <f t="shared" si="99"/>
        <v>2022</v>
      </c>
    </row>
    <row r="2102" spans="1:12">
      <c r="A2102" s="25" t="s">
        <v>95</v>
      </c>
      <c r="B2102" s="15" t="str">
        <f t="shared" si="97"/>
        <v>Cash/Money Market Fund</v>
      </c>
      <c r="C2102" s="16">
        <v>12569789.9</v>
      </c>
      <c r="D2102" s="16">
        <v>9048440525.2</v>
      </c>
      <c r="E2102" s="16">
        <v>89706404</v>
      </c>
      <c r="F2102" s="16">
        <v>0.1248</v>
      </c>
      <c r="G2102" s="15">
        <f>IF(D2102=0,"",C2102/D2102)</f>
        <v>0.00138916643868001</v>
      </c>
      <c r="H2102" s="15" t="str">
        <f>IF(MOD(ROW()-2,12)=0,"",(D2102/E2102)/(D2101/E2101)-1)</f>
        <v/>
      </c>
      <c r="I2102" s="13" t="str">
        <f ca="1" t="array" ref="I2102">IF(MOD(ROW()-1,12)=0,IFERROR(PRODUCT(1+OFFSET(G2102,-11,0,12,1))-1,""),"")</f>
        <v/>
      </c>
      <c r="J2102" s="29">
        <v>44561</v>
      </c>
      <c r="K2102" s="13" t="str">
        <f t="shared" si="98"/>
        <v>December</v>
      </c>
      <c r="L2102" s="13">
        <f t="shared" si="99"/>
        <v>2021</v>
      </c>
    </row>
    <row r="2103" spans="1:12">
      <c r="A2103" s="26" t="s">
        <v>95</v>
      </c>
      <c r="B2103" s="17" t="str">
        <f t="shared" si="97"/>
        <v>Cash/Money Market Fund</v>
      </c>
      <c r="C2103" s="18">
        <v>11663111.41</v>
      </c>
      <c r="D2103" s="18">
        <v>8450687923.24</v>
      </c>
      <c r="E2103" s="18">
        <v>84234135</v>
      </c>
      <c r="F2103" s="18">
        <v>0.1248</v>
      </c>
      <c r="G2103" s="17">
        <f>IF(D2103=0,"",C2103/D2103)</f>
        <v>0.00138013751258351</v>
      </c>
      <c r="H2103" s="17">
        <f>IF(MOD(ROW()-2,12)=0,"",(D2103/E2103)/(D2102/E2102)-1)</f>
        <v>-0.00538809084616476</v>
      </c>
      <c r="I2103" s="13" t="str">
        <f ca="1" t="array" ref="I2103">IF(MOD(ROW()-1,12)=0,IFERROR(PRODUCT(1+OFFSET(G2103,-11,0,12,1))-1,""),"")</f>
        <v/>
      </c>
      <c r="J2103" s="30">
        <v>44530</v>
      </c>
      <c r="K2103" s="13" t="str">
        <f t="shared" si="98"/>
        <v>November</v>
      </c>
      <c r="L2103" s="13">
        <f t="shared" si="99"/>
        <v>2021</v>
      </c>
    </row>
    <row r="2104" spans="1:12">
      <c r="A2104" s="25" t="s">
        <v>95</v>
      </c>
      <c r="B2104" s="15" t="str">
        <f t="shared" si="97"/>
        <v>Cash/Money Market Fund</v>
      </c>
      <c r="C2104" s="16">
        <v>11516903.98</v>
      </c>
      <c r="D2104" s="16">
        <v>8275383591.35</v>
      </c>
      <c r="E2104" s="16">
        <v>82206795</v>
      </c>
      <c r="F2104" s="16">
        <v>0.1248</v>
      </c>
      <c r="G2104" s="15">
        <f>IF(D2104=0,"",C2104/D2104)</f>
        <v>0.00139170636054119</v>
      </c>
      <c r="H2104" s="15">
        <f>IF(MOD(ROW()-2,12)=0,"",(D2104/E2104)/(D2103/E2103)-1)</f>
        <v>0.00340549212172458</v>
      </c>
      <c r="I2104" s="13" t="str">
        <f ca="1" t="array" ref="I2104">IF(MOD(ROW()-1,12)=0,IFERROR(PRODUCT(1+OFFSET(G2104,-11,0,12,1))-1,""),"")</f>
        <v/>
      </c>
      <c r="J2104" s="29">
        <v>44500</v>
      </c>
      <c r="K2104" s="13" t="str">
        <f t="shared" si="98"/>
        <v>October</v>
      </c>
      <c r="L2104" s="13">
        <f t="shared" si="99"/>
        <v>2021</v>
      </c>
    </row>
    <row r="2105" spans="1:12">
      <c r="A2105" s="26" t="s">
        <v>95</v>
      </c>
      <c r="B2105" s="17" t="str">
        <f t="shared" si="97"/>
        <v>Cash/Money Market Fund</v>
      </c>
      <c r="C2105" s="18">
        <v>9980961.56</v>
      </c>
      <c r="D2105" s="18">
        <v>7686415312.46</v>
      </c>
      <c r="E2105" s="18">
        <v>76856656</v>
      </c>
      <c r="F2105" s="18">
        <v>0.1248</v>
      </c>
      <c r="G2105" s="17">
        <f>IF(D2105=0,"",C2105/D2105)</f>
        <v>0.00129851968105606</v>
      </c>
      <c r="H2105" s="17">
        <f>IF(MOD(ROW()-2,12)=0,"",(D2105/E2105)/(D2104/E2104)-1)</f>
        <v>-0.00651355787619901</v>
      </c>
      <c r="I2105" s="13" t="str">
        <f ca="1" t="array" ref="I2105">IF(MOD(ROW()-1,12)=0,IFERROR(PRODUCT(1+OFFSET(G2105,-11,0,12,1))-1,""),"")</f>
        <v/>
      </c>
      <c r="J2105" s="30">
        <v>44469</v>
      </c>
      <c r="K2105" s="13" t="str">
        <f t="shared" si="98"/>
        <v>September</v>
      </c>
      <c r="L2105" s="13">
        <f t="shared" si="99"/>
        <v>2021</v>
      </c>
    </row>
    <row r="2106" spans="1:12">
      <c r="A2106" s="25" t="s">
        <v>95</v>
      </c>
      <c r="B2106" s="15" t="str">
        <f t="shared" si="97"/>
        <v>Cash/Money Market Fund</v>
      </c>
      <c r="C2106" s="16">
        <v>6481067.74</v>
      </c>
      <c r="D2106" s="16">
        <v>6639563116.55</v>
      </c>
      <c r="E2106" s="16">
        <v>66053093</v>
      </c>
      <c r="F2106" s="16">
        <v>0.1248</v>
      </c>
      <c r="G2106" s="15">
        <f>IF(D2106=0,"",C2106/D2106)</f>
        <v>0.000976128643742398</v>
      </c>
      <c r="H2106" s="15">
        <f>IF(MOD(ROW()-2,12)=0,"",(D2106/E2106)/(D2105/E2105)-1)</f>
        <v>0.00508775739882594</v>
      </c>
      <c r="I2106" s="13" t="str">
        <f ca="1" t="array" ref="I2106">IF(MOD(ROW()-1,12)=0,IFERROR(PRODUCT(1+OFFSET(G2106,-11,0,12,1))-1,""),"")</f>
        <v/>
      </c>
      <c r="J2106" s="29">
        <v>44439</v>
      </c>
      <c r="K2106" s="13" t="str">
        <f t="shared" si="98"/>
        <v>August</v>
      </c>
      <c r="L2106" s="13">
        <f t="shared" si="99"/>
        <v>2021</v>
      </c>
    </row>
    <row r="2107" spans="1:12">
      <c r="A2107" s="26" t="s">
        <v>95</v>
      </c>
      <c r="B2107" s="17" t="str">
        <f t="shared" si="97"/>
        <v>Cash/Money Market Fund</v>
      </c>
      <c r="C2107" s="18">
        <v>6152210.78</v>
      </c>
      <c r="D2107" s="18">
        <v>6147980800</v>
      </c>
      <c r="E2107" s="18">
        <v>61475890</v>
      </c>
      <c r="F2107" s="18">
        <v>0.1248</v>
      </c>
      <c r="G2107" s="17">
        <f>IF(D2107=0,"",C2107/D2107)</f>
        <v>0.00100068802752279</v>
      </c>
      <c r="H2107" s="17">
        <f>IF(MOD(ROW()-2,12)=0,"",(D2107/E2107)/(D2106/E2106)-1)</f>
        <v>-0.00509564325055989</v>
      </c>
      <c r="I2107" s="13" t="str">
        <f ca="1" t="array" ref="I2107">IF(MOD(ROW()-1,12)=0,IFERROR(PRODUCT(1+OFFSET(G2107,-11,0,12,1))-1,""),"")</f>
        <v/>
      </c>
      <c r="J2107" s="30">
        <v>44408</v>
      </c>
      <c r="K2107" s="13" t="str">
        <f t="shared" si="98"/>
        <v>July</v>
      </c>
      <c r="L2107" s="13">
        <f t="shared" si="99"/>
        <v>2021</v>
      </c>
    </row>
    <row r="2108" spans="1:12">
      <c r="A2108" s="25" t="s">
        <v>95</v>
      </c>
      <c r="B2108" s="15" t="str">
        <f t="shared" si="97"/>
        <v>Cash/Money Market Fund</v>
      </c>
      <c r="C2108" s="16">
        <v>6390118.82</v>
      </c>
      <c r="D2108" s="16">
        <v>6200459328.47</v>
      </c>
      <c r="E2108" s="16" t="s">
        <v>96</v>
      </c>
      <c r="F2108" s="16">
        <v>0.1248</v>
      </c>
      <c r="G2108" s="15">
        <f>IF(D2108=0,"",C2108/D2108)</f>
        <v>0.00103058797445202</v>
      </c>
      <c r="H2108" s="15">
        <f>IF(MOD(ROW()-2,12)=0,"",(D2108/E2108)/(D2107/E2107)-1)</f>
        <v>-0.00180393347554009</v>
      </c>
      <c r="I2108" s="13" t="str">
        <f ca="1" t="array" ref="I2108">IF(MOD(ROW()-1,12)=0,IFERROR(PRODUCT(1+OFFSET(G2108,-11,0,12,1))-1,""),"")</f>
        <v/>
      </c>
      <c r="J2108" s="29">
        <v>44377</v>
      </c>
      <c r="K2108" s="13" t="str">
        <f t="shared" si="98"/>
        <v>June</v>
      </c>
      <c r="L2108" s="13">
        <f t="shared" si="99"/>
        <v>2021</v>
      </c>
    </row>
    <row r="2109" spans="1:12">
      <c r="A2109" s="26" t="s">
        <v>95</v>
      </c>
      <c r="B2109" s="17" t="str">
        <f t="shared" si="97"/>
        <v>Cash/Money Market Fund</v>
      </c>
      <c r="C2109" s="18">
        <v>7518155.67</v>
      </c>
      <c r="D2109" s="18">
        <v>6761868491.49</v>
      </c>
      <c r="E2109" s="18">
        <v>67524944</v>
      </c>
      <c r="F2109" s="18">
        <v>0.1248</v>
      </c>
      <c r="G2109" s="17">
        <f>IF(D2109=0,"",C2109/D2109)</f>
        <v>0.00111184588689677</v>
      </c>
      <c r="H2109" s="17">
        <f>IF(MOD(ROW()-2,12)=0,"",(D2109/E2109)/(D2108/E2108)-1)</f>
        <v>0.00313401159623883</v>
      </c>
      <c r="I2109" s="13" t="str">
        <f ca="1" t="array" ref="I2109">IF(MOD(ROW()-1,12)=0,IFERROR(PRODUCT(1+OFFSET(G2109,-11,0,12,1))-1,""),"")</f>
        <v/>
      </c>
      <c r="J2109" s="30">
        <v>44347</v>
      </c>
      <c r="K2109" s="13" t="str">
        <f t="shared" si="98"/>
        <v>May</v>
      </c>
      <c r="L2109" s="13">
        <f t="shared" si="99"/>
        <v>2021</v>
      </c>
    </row>
    <row r="2110" spans="1:12">
      <c r="A2110" s="25" t="s">
        <v>95</v>
      </c>
      <c r="B2110" s="15" t="str">
        <f t="shared" si="97"/>
        <v>Cash/Money Market Fund</v>
      </c>
      <c r="C2110" s="16">
        <v>7853953.81</v>
      </c>
      <c r="D2110" s="16">
        <v>7707180871.19</v>
      </c>
      <c r="E2110" s="16">
        <v>4757568373</v>
      </c>
      <c r="F2110" s="16">
        <v>0.1248</v>
      </c>
      <c r="G2110" s="15">
        <f>IF(D2110=0,"",C2110/D2110)</f>
        <v>0.00101904366087458</v>
      </c>
      <c r="H2110" s="15">
        <f>IF(MOD(ROW()-2,12)=0,"",(D2110/E2110)/(D2109/E2109)-1)</f>
        <v>-0.983822626026771</v>
      </c>
      <c r="I2110" s="13" t="str">
        <f ca="1" t="array" ref="I2110">IF(MOD(ROW()-1,12)=0,IFERROR(PRODUCT(1+OFFSET(G2110,-11,0,12,1))-1,""),"")</f>
        <v/>
      </c>
      <c r="J2110" s="29">
        <v>44316</v>
      </c>
      <c r="K2110" s="13" t="str">
        <f t="shared" si="98"/>
        <v>April</v>
      </c>
      <c r="L2110" s="13">
        <f t="shared" si="99"/>
        <v>2021</v>
      </c>
    </row>
    <row r="2111" spans="1:12">
      <c r="A2111" s="26" t="s">
        <v>95</v>
      </c>
      <c r="B2111" s="17" t="str">
        <f t="shared" si="97"/>
        <v>Cash/Money Market Fund</v>
      </c>
      <c r="C2111" s="18">
        <v>9415640.42</v>
      </c>
      <c r="D2111" s="18">
        <v>8671744537.22</v>
      </c>
      <c r="E2111" s="18">
        <v>487308108</v>
      </c>
      <c r="F2111" s="18">
        <v>0.1248</v>
      </c>
      <c r="G2111" s="17">
        <f>IF(D2111=0,"",C2111/D2111)</f>
        <v>0.00108578387884781</v>
      </c>
      <c r="H2111" s="17">
        <f>IF(MOD(ROW()-2,12)=0,"",(D2111/E2111)/(D2110/E2110)-1)</f>
        <v>9.98480433130612</v>
      </c>
      <c r="I2111" s="13" t="str">
        <f ca="1" t="array" ref="I2111">IF(MOD(ROW()-1,12)=0,IFERROR(PRODUCT(1+OFFSET(G2111,-11,0,12,1))-1,""),"")</f>
        <v/>
      </c>
      <c r="J2111" s="30">
        <v>44286</v>
      </c>
      <c r="K2111" s="13" t="str">
        <f t="shared" si="98"/>
        <v>March</v>
      </c>
      <c r="L2111" s="13">
        <f t="shared" si="99"/>
        <v>2021</v>
      </c>
    </row>
    <row r="2112" spans="1:12">
      <c r="A2112" s="25" t="s">
        <v>95</v>
      </c>
      <c r="B2112" s="15" t="str">
        <f t="shared" si="97"/>
        <v>Cash/Money Market Fund</v>
      </c>
      <c r="C2112" s="16">
        <v>10058401.74</v>
      </c>
      <c r="D2112" s="16">
        <v>10738845807.27</v>
      </c>
      <c r="E2112" s="16">
        <v>106688146</v>
      </c>
      <c r="F2112" s="16">
        <v>0.1248</v>
      </c>
      <c r="G2112" s="15">
        <f>IF(D2112=0,"",C2112/D2112)</f>
        <v>0.000936637132194472</v>
      </c>
      <c r="H2112" s="15">
        <f>IF(MOD(ROW()-2,12)=0,"",(D2112/E2112)/(D2111/E2111)-1)</f>
        <v>4.65638029274626</v>
      </c>
      <c r="I2112" s="13" t="str">
        <f ca="1" t="array" ref="I2112">IF(MOD(ROW()-1,12)=0,IFERROR(PRODUCT(1+OFFSET(G2112,-11,0,12,1))-1,""),"")</f>
        <v/>
      </c>
      <c r="J2112" s="29">
        <v>44255</v>
      </c>
      <c r="K2112" s="13" t="str">
        <f t="shared" si="98"/>
        <v>February</v>
      </c>
      <c r="L2112" s="13">
        <f t="shared" si="99"/>
        <v>2021</v>
      </c>
    </row>
    <row r="2113" spans="1:12">
      <c r="A2113" s="26" t="s">
        <v>95</v>
      </c>
      <c r="B2113" s="17" t="str">
        <f t="shared" si="97"/>
        <v>Cash/Money Market Fund</v>
      </c>
      <c r="C2113" s="18">
        <v>12523184.29</v>
      </c>
      <c r="D2113" s="18">
        <v>12329664673.4</v>
      </c>
      <c r="E2113" s="18">
        <v>122684801</v>
      </c>
      <c r="F2113" s="18">
        <v>0.1248</v>
      </c>
      <c r="G2113" s="17">
        <f>IF(D2113=0,"",C2113/D2113)</f>
        <v>0.00101569544847537</v>
      </c>
      <c r="H2113" s="17">
        <f>IF(MOD(ROW()-2,12)=0,"",(D2113/E2113)/(D2112/E2112)-1)</f>
        <v>-0.00156668443466934</v>
      </c>
      <c r="I2113" s="13">
        <f ca="1" t="array" ref="I2113">IF(MOD(ROW()-1,12)=0,IFERROR(PRODUCT(1+OFFSET(G2113,-11,0,12,1))-1,""),"")</f>
        <v>0.0137213135814762</v>
      </c>
      <c r="J2113" s="30">
        <v>44227</v>
      </c>
      <c r="K2113" s="13" t="str">
        <f t="shared" si="98"/>
        <v>January</v>
      </c>
      <c r="L2113" s="13">
        <f t="shared" si="99"/>
        <v>2021</v>
      </c>
    </row>
    <row r="2114" spans="1:12">
      <c r="A2114" s="25" t="s">
        <v>95</v>
      </c>
      <c r="B2114" s="15" t="str">
        <f t="shared" ref="B2114:B2177" si="100">IF(OR(ISNUMBER(SEARCH("money market",A2114)),ISNUMBER(SEARCH("mmf",A2114)),ISNUMBER(SEARCH("cash fund",A2114))),"Cash/Money Market Fund",IF(OR(ISNUMBER(SEARCH("bond",A2114)),ISNUMBER(SEARCH("debt",A2114))),"Bond fund",IF(ISNUMBER(SEARCH("equity",A2114)),"Equity fund",IF(ISNUMBER(SEARCH("growth",A2114)),"Growth fund",IF(ISNUMBER(SEARCH("infrastructural",A2114)),"Infrastructure fund",IF(ISNUMBER(SEARCH("income",A2114)),"Income fund",IF(ISNUMBER(SEARCH("fixed income",A2114)),"Fixed Income fund",IF(OR(ISNUMBER(SEARCH("real estate",A2114)),ISNUMBER(SEARCH("riet",A2114))),"Real Estate fund","Ethical fund"))))))))</f>
        <v>Cash/Money Market Fund</v>
      </c>
      <c r="C2114" s="19">
        <v>14793069.69</v>
      </c>
      <c r="D2114" s="16">
        <v>13431897643.19</v>
      </c>
      <c r="E2114" s="16">
        <v>134130667</v>
      </c>
      <c r="F2114" s="16">
        <v>-0.1028</v>
      </c>
      <c r="G2114" s="15">
        <f>IF(D2114=0,"",C2114/D2114)</f>
        <v>0.00110133877453273</v>
      </c>
      <c r="H2114" s="15" t="str">
        <f>IF(MOD(ROW()-2,12)=0,"",(D2114/E2114)/(D2113/E2113)-1)</f>
        <v/>
      </c>
      <c r="I2114" s="13" t="str">
        <f ca="1" t="array" ref="I2114">IF(MOD(ROW()-1,12)=0,IFERROR(PRODUCT(1+OFFSET(G2114,-11,0,12,1))-1,""),"")</f>
        <v/>
      </c>
      <c r="J2114" s="29">
        <v>44196</v>
      </c>
      <c r="K2114" s="13" t="str">
        <f t="shared" ref="K2114:K2177" si="101">TEXT(J2114,"mmmm")</f>
        <v>December</v>
      </c>
      <c r="L2114" s="13">
        <f t="shared" ref="L2114:L2177" si="102">YEAR(J2114)</f>
        <v>2020</v>
      </c>
    </row>
    <row r="2115" spans="1:12">
      <c r="A2115" s="26" t="s">
        <v>95</v>
      </c>
      <c r="B2115" s="17" t="str">
        <f t="shared" si="100"/>
        <v>Cash/Money Market Fund</v>
      </c>
      <c r="C2115" s="20">
        <v>14295505.98</v>
      </c>
      <c r="D2115" s="18">
        <v>14992567929.62</v>
      </c>
      <c r="E2115" s="18">
        <v>150086055</v>
      </c>
      <c r="F2115" s="18">
        <v>-0.1028</v>
      </c>
      <c r="G2115" s="17">
        <f>IF(D2115=0,"",C2115/D2115)</f>
        <v>0.000953506166996059</v>
      </c>
      <c r="H2115" s="17">
        <f>IF(MOD(ROW()-2,12)=0,"",(D2115/E2115)/(D2114/E2114)-1)</f>
        <v>-0.00246901727369953</v>
      </c>
      <c r="I2115" s="13" t="str">
        <f ca="1" t="array" ref="I2115">IF(MOD(ROW()-1,12)=0,IFERROR(PRODUCT(1+OFFSET(G2115,-11,0,12,1))-1,""),"")</f>
        <v/>
      </c>
      <c r="J2115" s="30">
        <v>44165</v>
      </c>
      <c r="K2115" s="13" t="str">
        <f t="shared" si="101"/>
        <v>November</v>
      </c>
      <c r="L2115" s="13">
        <f t="shared" si="102"/>
        <v>2020</v>
      </c>
    </row>
    <row r="2116" spans="1:12">
      <c r="A2116" s="25" t="s">
        <v>95</v>
      </c>
      <c r="B2116" s="15" t="str">
        <f t="shared" si="100"/>
        <v>Cash/Money Market Fund</v>
      </c>
      <c r="C2116" s="19">
        <v>14475601.12</v>
      </c>
      <c r="D2116" s="16">
        <v>15201091588.97</v>
      </c>
      <c r="E2116" s="16">
        <v>152275104</v>
      </c>
      <c r="F2116" s="16">
        <v>-0.1028</v>
      </c>
      <c r="G2116" s="15">
        <f>IF(D2116=0,"",C2116/D2116)</f>
        <v>0.000952273791344273</v>
      </c>
      <c r="H2116" s="15">
        <f>IF(MOD(ROW()-2,12)=0,"",(D2116/E2116)/(D2115/E2115)-1)</f>
        <v>-0.000667094117167699</v>
      </c>
      <c r="I2116" s="13" t="str">
        <f ca="1" t="array" ref="I2116">IF(MOD(ROW()-1,12)=0,IFERROR(PRODUCT(1+OFFSET(G2116,-11,0,12,1))-1,""),"")</f>
        <v/>
      </c>
      <c r="J2116" s="29">
        <v>44135</v>
      </c>
      <c r="K2116" s="13" t="str">
        <f t="shared" si="101"/>
        <v>October</v>
      </c>
      <c r="L2116" s="13">
        <f t="shared" si="102"/>
        <v>2020</v>
      </c>
    </row>
    <row r="2117" spans="1:12">
      <c r="A2117" s="26" t="s">
        <v>95</v>
      </c>
      <c r="B2117" s="17" t="str">
        <f t="shared" si="100"/>
        <v>Cash/Money Market Fund</v>
      </c>
      <c r="C2117" s="20">
        <v>12876272.44</v>
      </c>
      <c r="D2117" s="18">
        <v>14364508807.43</v>
      </c>
      <c r="E2117" s="18">
        <v>143940779</v>
      </c>
      <c r="F2117" s="18">
        <v>-0.1028</v>
      </c>
      <c r="G2117" s="17">
        <f>IF(D2117=0,"",C2117/D2117)</f>
        <v>0.000896394900279485</v>
      </c>
      <c r="H2117" s="17">
        <f>IF(MOD(ROW()-2,12)=0,"",(D2117/E2117)/(D2116/E2116)-1)</f>
        <v>-0.000319869371582349</v>
      </c>
      <c r="I2117" s="13" t="str">
        <f ca="1" t="array" ref="I2117">IF(MOD(ROW()-1,12)=0,IFERROR(PRODUCT(1+OFFSET(G2117,-11,0,12,1))-1,""),"")</f>
        <v/>
      </c>
      <c r="J2117" s="30">
        <v>44104</v>
      </c>
      <c r="K2117" s="13" t="str">
        <f t="shared" si="101"/>
        <v>September</v>
      </c>
      <c r="L2117" s="13">
        <f t="shared" si="102"/>
        <v>2020</v>
      </c>
    </row>
    <row r="2118" spans="1:12">
      <c r="A2118" s="25" t="s">
        <v>95</v>
      </c>
      <c r="B2118" s="15" t="str">
        <f t="shared" si="100"/>
        <v>Cash/Money Market Fund</v>
      </c>
      <c r="C2118" s="19">
        <v>13593926.29</v>
      </c>
      <c r="D2118" s="16">
        <v>14042116519.42</v>
      </c>
      <c r="E2118" s="16">
        <v>135819369</v>
      </c>
      <c r="F2118" s="16">
        <v>-0.1028</v>
      </c>
      <c r="G2118" s="15">
        <f>IF(D2118=0,"",C2118/D2118)</f>
        <v>0.000968082430536724</v>
      </c>
      <c r="H2118" s="15">
        <f>IF(MOD(ROW()-2,12)=0,"",(D2118/E2118)/(D2117/E2117)-1)</f>
        <v>0.0360099650477204</v>
      </c>
      <c r="I2118" s="13" t="str">
        <f ca="1" t="array" ref="I2118">IF(MOD(ROW()-1,12)=0,IFERROR(PRODUCT(1+OFFSET(G2118,-11,0,12,1))-1,""),"")</f>
        <v/>
      </c>
      <c r="J2118" s="29">
        <v>44074</v>
      </c>
      <c r="K2118" s="13" t="str">
        <f t="shared" si="101"/>
        <v>August</v>
      </c>
      <c r="L2118" s="13">
        <f t="shared" si="102"/>
        <v>2020</v>
      </c>
    </row>
    <row r="2119" spans="1:12">
      <c r="A2119" s="26" t="s">
        <v>95</v>
      </c>
      <c r="B2119" s="17" t="str">
        <f t="shared" si="100"/>
        <v>Cash/Money Market Fund</v>
      </c>
      <c r="C2119" s="20">
        <v>13697445.09</v>
      </c>
      <c r="D2119" s="18">
        <v>13733185540.5</v>
      </c>
      <c r="E2119" s="18">
        <v>135819369</v>
      </c>
      <c r="F2119" s="18">
        <v>-0.1028</v>
      </c>
      <c r="G2119" s="17">
        <f>IF(D2119=0,"",C2119/D2119)</f>
        <v>0.000997397512005165</v>
      </c>
      <c r="H2119" s="17">
        <f>IF(MOD(ROW()-2,12)=0,"",(D2119/E2119)/(D2118/E2118)-1)</f>
        <v>-0.0220003144463837</v>
      </c>
      <c r="I2119" s="13" t="str">
        <f ca="1" t="array" ref="I2119">IF(MOD(ROW()-1,12)=0,IFERROR(PRODUCT(1+OFFSET(G2119,-11,0,12,1))-1,""),"")</f>
        <v/>
      </c>
      <c r="J2119" s="30">
        <v>44043</v>
      </c>
      <c r="K2119" s="13" t="str">
        <f t="shared" si="101"/>
        <v>July</v>
      </c>
      <c r="L2119" s="13">
        <f t="shared" si="102"/>
        <v>2020</v>
      </c>
    </row>
    <row r="2120" spans="1:12">
      <c r="A2120" s="25" t="s">
        <v>95</v>
      </c>
      <c r="B2120" s="15" t="str">
        <f t="shared" si="100"/>
        <v>Cash/Money Market Fund</v>
      </c>
      <c r="C2120" s="19">
        <v>13953839.69</v>
      </c>
      <c r="D2120" s="16">
        <v>14746237694.19</v>
      </c>
      <c r="E2120" s="16">
        <v>146054170</v>
      </c>
      <c r="F2120" s="16">
        <v>-0.1028</v>
      </c>
      <c r="G2120" s="15">
        <f>IF(D2120=0,"",C2120/D2120)</f>
        <v>0.000946264394985156</v>
      </c>
      <c r="H2120" s="15">
        <f>IF(MOD(ROW()-2,12)=0,"",(D2120/E2120)/(D2119/E2119)-1)</f>
        <v>-0.00147788067529131</v>
      </c>
      <c r="I2120" s="13" t="str">
        <f ca="1" t="array" ref="I2120">IF(MOD(ROW()-1,12)=0,IFERROR(PRODUCT(1+OFFSET(G2120,-11,0,12,1))-1,""),"")</f>
        <v/>
      </c>
      <c r="J2120" s="29">
        <v>44012</v>
      </c>
      <c r="K2120" s="13" t="str">
        <f t="shared" si="101"/>
        <v>June</v>
      </c>
      <c r="L2120" s="13">
        <f t="shared" si="102"/>
        <v>2020</v>
      </c>
    </row>
    <row r="2121" spans="1:12">
      <c r="A2121" s="26" t="s">
        <v>95</v>
      </c>
      <c r="B2121" s="17" t="str">
        <f t="shared" si="100"/>
        <v>Cash/Money Market Fund</v>
      </c>
      <c r="C2121" s="20">
        <v>15359248.23</v>
      </c>
      <c r="D2121" s="18">
        <v>16485343952.61</v>
      </c>
      <c r="E2121" s="18">
        <v>164853440</v>
      </c>
      <c r="F2121" s="18">
        <v>-0.1028</v>
      </c>
      <c r="G2121" s="17">
        <f>IF(D2121=0,"",C2121/D2121)</f>
        <v>0.000931691099327551</v>
      </c>
      <c r="H2121" s="17">
        <f>IF(MOD(ROW()-2,12)=0,"",(D2121/E2121)/(D2120/E2120)-1)</f>
        <v>-0.00954960438697561</v>
      </c>
      <c r="I2121" s="13" t="str">
        <f ca="1" t="array" ref="I2121">IF(MOD(ROW()-1,12)=0,IFERROR(PRODUCT(1+OFFSET(G2121,-11,0,12,1))-1,""),"")</f>
        <v/>
      </c>
      <c r="J2121" s="30">
        <v>43982</v>
      </c>
      <c r="K2121" s="13" t="str">
        <f t="shared" si="101"/>
        <v>May</v>
      </c>
      <c r="L2121" s="13">
        <f t="shared" si="102"/>
        <v>2020</v>
      </c>
    </row>
    <row r="2122" spans="1:12">
      <c r="A2122" s="25" t="s">
        <v>95</v>
      </c>
      <c r="B2122" s="15" t="str">
        <f t="shared" si="100"/>
        <v>Cash/Money Market Fund</v>
      </c>
      <c r="C2122" s="19">
        <v>15658487.47</v>
      </c>
      <c r="D2122" s="16">
        <v>15259532686.24</v>
      </c>
      <c r="E2122" s="16">
        <v>152019952</v>
      </c>
      <c r="F2122" s="16">
        <v>-0.1028</v>
      </c>
      <c r="G2122" s="15">
        <f>IF(D2122=0,"",C2122/D2122)</f>
        <v>0.00102614462657298</v>
      </c>
      <c r="H2122" s="15">
        <f>IF(MOD(ROW()-2,12)=0,"",(D2122/E2122)/(D2121/E2121)-1)</f>
        <v>0.00378486700917979</v>
      </c>
      <c r="I2122" s="13" t="str">
        <f ca="1" t="array" ref="I2122">IF(MOD(ROW()-1,12)=0,IFERROR(PRODUCT(1+OFFSET(G2122,-11,0,12,1))-1,""),"")</f>
        <v/>
      </c>
      <c r="J2122" s="29">
        <v>43951</v>
      </c>
      <c r="K2122" s="13" t="str">
        <f t="shared" si="101"/>
        <v>April</v>
      </c>
      <c r="L2122" s="13">
        <f t="shared" si="102"/>
        <v>2020</v>
      </c>
    </row>
    <row r="2123" spans="1:12">
      <c r="A2123" s="26" t="s">
        <v>95</v>
      </c>
      <c r="B2123" s="17" t="str">
        <f t="shared" si="100"/>
        <v>Cash/Money Market Fund</v>
      </c>
      <c r="C2123" s="20">
        <v>15658487.47</v>
      </c>
      <c r="D2123" s="18">
        <v>15228611209.12</v>
      </c>
      <c r="E2123" s="18">
        <v>152286112</v>
      </c>
      <c r="F2123" s="18">
        <v>-0.1028</v>
      </c>
      <c r="G2123" s="17">
        <f>IF(D2123=0,"",C2123/D2123)</f>
        <v>0.00102822819855185</v>
      </c>
      <c r="H2123" s="17">
        <f>IF(MOD(ROW()-2,12)=0,"",(D2123/E2123)/(D2122/E2122)-1)</f>
        <v>-0.00377059234506061</v>
      </c>
      <c r="I2123" s="13" t="str">
        <f ca="1" t="array" ref="I2123">IF(MOD(ROW()-1,12)=0,IFERROR(PRODUCT(1+OFFSET(G2123,-11,0,12,1))-1,""),"")</f>
        <v/>
      </c>
      <c r="J2123" s="30">
        <v>43921</v>
      </c>
      <c r="K2123" s="13" t="str">
        <f t="shared" si="101"/>
        <v>March</v>
      </c>
      <c r="L2123" s="13">
        <f t="shared" si="102"/>
        <v>2020</v>
      </c>
    </row>
    <row r="2124" spans="1:12">
      <c r="A2124" s="25" t="s">
        <v>95</v>
      </c>
      <c r="B2124" s="15" t="str">
        <f t="shared" si="100"/>
        <v>Cash/Money Market Fund</v>
      </c>
      <c r="C2124" s="19">
        <v>15359248.23</v>
      </c>
      <c r="D2124" s="16">
        <v>16485343952.61</v>
      </c>
      <c r="E2124" s="16">
        <v>164853440</v>
      </c>
      <c r="F2124" s="16">
        <v>-0.1028</v>
      </c>
      <c r="G2124" s="15">
        <f>IF(D2124=0,"",C2124/D2124)</f>
        <v>0.000931691099327551</v>
      </c>
      <c r="H2124" s="15">
        <f>IF(MOD(ROW()-2,12)=0,"",(D2124/E2124)/(D2123/E2123)-1)</f>
        <v>-3.47354744967276e-9</v>
      </c>
      <c r="I2124" s="13" t="str">
        <f ca="1" t="array" ref="I2124">IF(MOD(ROW()-1,12)=0,IFERROR(PRODUCT(1+OFFSET(G2124,-11,0,12,1))-1,""),"")</f>
        <v/>
      </c>
      <c r="J2124" s="29">
        <v>43889</v>
      </c>
      <c r="K2124" s="13" t="str">
        <f t="shared" si="101"/>
        <v>February</v>
      </c>
      <c r="L2124" s="13">
        <f t="shared" si="102"/>
        <v>2020</v>
      </c>
    </row>
    <row r="2125" spans="1:12">
      <c r="A2125" s="26" t="s">
        <v>95</v>
      </c>
      <c r="B2125" s="17" t="str">
        <f t="shared" si="100"/>
        <v>Cash/Money Market Fund</v>
      </c>
      <c r="C2125" s="20">
        <v>13801656.48</v>
      </c>
      <c r="D2125" s="18">
        <v>16885176994.88</v>
      </c>
      <c r="E2125" s="18">
        <v>168851770</v>
      </c>
      <c r="F2125" s="18">
        <v>-0.1028</v>
      </c>
      <c r="G2125" s="17">
        <f>IF(D2125=0,"",C2125/D2125)</f>
        <v>0.00081738299125825</v>
      </c>
      <c r="H2125" s="17">
        <f>IF(MOD(ROW()-2,12)=0,"",(D2125/E2125)/(D2124/E2124)-1)</f>
        <v>2.57144994186831e-9</v>
      </c>
      <c r="I2125" s="13">
        <f ca="1" t="array" ref="I2125">IF(MOD(ROW()-1,12)=0,IFERROR(PRODUCT(1+OFFSET(G2125,-11,0,12,1))-1,""),"")</f>
        <v>0.0116117109928984</v>
      </c>
      <c r="J2125" s="30">
        <v>43861</v>
      </c>
      <c r="K2125" s="13" t="str">
        <f t="shared" si="101"/>
        <v>January</v>
      </c>
      <c r="L2125" s="13">
        <f t="shared" si="102"/>
        <v>2020</v>
      </c>
    </row>
    <row r="2126" ht="28.8" spans="1:12">
      <c r="A2126" s="28" t="s">
        <v>95</v>
      </c>
      <c r="B2126" s="22" t="str">
        <f t="shared" si="100"/>
        <v>Cash/Money Market Fund</v>
      </c>
      <c r="C2126" s="16">
        <v>11137644.11</v>
      </c>
      <c r="D2126" s="16">
        <v>12229437422.67</v>
      </c>
      <c r="E2126" s="16">
        <v>122294374</v>
      </c>
      <c r="F2126" s="16">
        <v>0.2049</v>
      </c>
      <c r="G2126" s="16">
        <f>IF(D2126=0,"",C2126/D2126)</f>
        <v>0.000910724158852465</v>
      </c>
      <c r="H2126" s="16" t="str">
        <f>IF(MOD(ROW()-2,12)=0,"",(D2126/E2126)/(D2125/E2125)-1)</f>
        <v/>
      </c>
      <c r="I2126" t="str">
        <f ca="1" t="array" ref="I2126">IF(MOD(ROW()-1,12)=0,IFERROR(PRODUCT(1+OFFSET(G2126,-11,0,12,1))-1,""),"")</f>
        <v/>
      </c>
      <c r="J2126" s="29">
        <v>43800</v>
      </c>
      <c r="K2126" s="13" t="str">
        <f t="shared" si="101"/>
        <v>December</v>
      </c>
      <c r="L2126" s="13">
        <f t="shared" si="102"/>
        <v>2019</v>
      </c>
    </row>
    <row r="2127" ht="28.8" spans="1:12">
      <c r="A2127" s="27" t="s">
        <v>95</v>
      </c>
      <c r="B2127" s="21" t="str">
        <f t="shared" si="100"/>
        <v>Cash/Money Market Fund</v>
      </c>
      <c r="C2127" s="18">
        <v>10799870.29</v>
      </c>
      <c r="D2127" s="18">
        <v>10893182568</v>
      </c>
      <c r="E2127" s="18">
        <v>108931826</v>
      </c>
      <c r="F2127" s="18">
        <v>0.2049</v>
      </c>
      <c r="G2127" s="18">
        <f>IF(D2127=0,"",C2127/D2127)</f>
        <v>0.000991433882851269</v>
      </c>
      <c r="H2127" s="18">
        <f>IF(MOD(ROW()-2,12)=0,"",(D2127/E2127)/(D2126/E2126)-1)</f>
        <v>-4.79134099062861e-9</v>
      </c>
      <c r="I2127" t="str">
        <f ca="1" t="array" ref="I2127">IF(MOD(ROW()-1,12)=0,IFERROR(PRODUCT(1+OFFSET(G2127,-11,0,12,1))-1,""),"")</f>
        <v/>
      </c>
      <c r="J2127" s="30">
        <v>43770</v>
      </c>
      <c r="K2127" s="13" t="str">
        <f t="shared" si="101"/>
        <v>November</v>
      </c>
      <c r="L2127" s="13">
        <f t="shared" si="102"/>
        <v>2019</v>
      </c>
    </row>
    <row r="2128" ht="28.8" spans="1:12">
      <c r="A2128" s="28" t="s">
        <v>95</v>
      </c>
      <c r="B2128" s="22" t="str">
        <f t="shared" si="100"/>
        <v>Cash/Money Market Fund</v>
      </c>
      <c r="C2128" s="16">
        <v>11232019.5</v>
      </c>
      <c r="D2128" s="16">
        <v>10418860184.76</v>
      </c>
      <c r="E2128" s="16">
        <v>104188602</v>
      </c>
      <c r="F2128" s="16">
        <v>0.2049</v>
      </c>
      <c r="G2128" s="16">
        <f>IF(D2128=0,"",C2128/D2128)</f>
        <v>0.00107804685933203</v>
      </c>
      <c r="H2128" s="16">
        <f>IF(MOD(ROW()-2,12)=0,"",(D2128/E2128)/(D2127/E2127)-1)</f>
        <v>1.4748851029367e-9</v>
      </c>
      <c r="I2128" t="str">
        <f ca="1" t="array" ref="I2128">IF(MOD(ROW()-1,12)=0,IFERROR(PRODUCT(1+OFFSET(G2128,-11,0,12,1))-1,""),"")</f>
        <v/>
      </c>
      <c r="J2128" s="29">
        <v>43739</v>
      </c>
      <c r="K2128" s="13" t="str">
        <f t="shared" si="101"/>
        <v>October</v>
      </c>
      <c r="L2128" s="13">
        <f t="shared" si="102"/>
        <v>2019</v>
      </c>
    </row>
    <row r="2129" ht="28.8" spans="1:12">
      <c r="A2129" s="27" t="s">
        <v>95</v>
      </c>
      <c r="B2129" s="21" t="str">
        <f t="shared" si="100"/>
        <v>Cash/Money Market Fund</v>
      </c>
      <c r="C2129" s="18">
        <v>10371060.87</v>
      </c>
      <c r="D2129" s="18">
        <v>9887718622.48</v>
      </c>
      <c r="E2129" s="18">
        <v>98877186</v>
      </c>
      <c r="F2129" s="18">
        <v>0.2049</v>
      </c>
      <c r="G2129" s="18">
        <f>IF(D2129=0,"",C2129/D2129)</f>
        <v>0.00104888309082958</v>
      </c>
      <c r="H2129" s="18">
        <f>IF(MOD(ROW()-2,12)=0,"",(D2129/E2129)/(D2128/E2128)-1)</f>
        <v>3.73625930194521e-9</v>
      </c>
      <c r="I2129" t="str">
        <f ca="1" t="array" ref="I2129">IF(MOD(ROW()-1,12)=0,IFERROR(PRODUCT(1+OFFSET(G2129,-11,0,12,1))-1,""),"")</f>
        <v/>
      </c>
      <c r="J2129" s="30">
        <v>43709</v>
      </c>
      <c r="K2129" s="13" t="str">
        <f t="shared" si="101"/>
        <v>September</v>
      </c>
      <c r="L2129" s="13">
        <f t="shared" si="102"/>
        <v>2019</v>
      </c>
    </row>
    <row r="2130" ht="28.8" spans="1:12">
      <c r="A2130" s="28" t="s">
        <v>95</v>
      </c>
      <c r="B2130" s="22" t="str">
        <f t="shared" si="100"/>
        <v>Cash/Money Market Fund</v>
      </c>
      <c r="C2130" s="16">
        <v>9650466.21</v>
      </c>
      <c r="D2130" s="16">
        <v>9300088708.92</v>
      </c>
      <c r="E2130" s="16">
        <v>93000887</v>
      </c>
      <c r="F2130" s="16">
        <v>0.2049</v>
      </c>
      <c r="G2130" s="16">
        <f>IF(D2130=0,"",C2130/D2130)</f>
        <v>0.00103767464075304</v>
      </c>
      <c r="H2130" s="16">
        <f>IF(MOD(ROW()-2,12)=0,"",(D2130/E2130)/(D2129/E2129)-1)</f>
        <v>-1.31439681361201e-9</v>
      </c>
      <c r="I2130" t="str">
        <f ca="1" t="array" ref="I2130">IF(MOD(ROW()-1,12)=0,IFERROR(PRODUCT(1+OFFSET(G2130,-11,0,12,1))-1,""),"")</f>
        <v/>
      </c>
      <c r="J2130" s="29">
        <v>43678</v>
      </c>
      <c r="K2130" s="13" t="str">
        <f t="shared" si="101"/>
        <v>August</v>
      </c>
      <c r="L2130" s="13">
        <f t="shared" si="102"/>
        <v>2019</v>
      </c>
    </row>
    <row r="2131" ht="28.8" spans="1:12">
      <c r="A2131" s="27" t="s">
        <v>95</v>
      </c>
      <c r="B2131" s="21" t="str">
        <f t="shared" si="100"/>
        <v>Cash/Money Market Fund</v>
      </c>
      <c r="C2131" s="18">
        <v>8242981.15</v>
      </c>
      <c r="D2131" s="18">
        <v>8112644030.39</v>
      </c>
      <c r="E2131" s="18">
        <v>81126440</v>
      </c>
      <c r="F2131" s="18">
        <v>0.2049</v>
      </c>
      <c r="G2131" s="18">
        <f>IF(D2131=0,"",C2131/D2131)</f>
        <v>0.00101606592365223</v>
      </c>
      <c r="H2131" s="18">
        <f>IF(MOD(ROW()-2,12)=0,"",(D2131/E2131)/(D2130/E2130)-1)</f>
        <v>2.78687384280829e-9</v>
      </c>
      <c r="I2131" t="str">
        <f ca="1" t="array" ref="I2131">IF(MOD(ROW()-1,12)=0,IFERROR(PRODUCT(1+OFFSET(G2131,-11,0,12,1))-1,""),"")</f>
        <v/>
      </c>
      <c r="J2131" s="30">
        <v>43647</v>
      </c>
      <c r="K2131" s="13" t="str">
        <f t="shared" si="101"/>
        <v>July</v>
      </c>
      <c r="L2131" s="13">
        <f t="shared" si="102"/>
        <v>2019</v>
      </c>
    </row>
    <row r="2132" ht="28.8" spans="1:12">
      <c r="A2132" s="28" t="s">
        <v>95</v>
      </c>
      <c r="B2132" s="22" t="str">
        <f t="shared" si="100"/>
        <v>Cash/Money Market Fund</v>
      </c>
      <c r="C2132" s="16">
        <v>7132980.06</v>
      </c>
      <c r="D2132" s="16">
        <v>6868231347.61</v>
      </c>
      <c r="E2132" s="16">
        <v>68682314</v>
      </c>
      <c r="F2132" s="16">
        <v>0.2049</v>
      </c>
      <c r="G2132" s="16">
        <f>IF(D2132=0,"",C2132/D2132)</f>
        <v>0.00103854685420318</v>
      </c>
      <c r="H2132" s="16">
        <f>IF(MOD(ROW()-2,12)=0,"",(D2132/E2132)/(D2131/E2131)-1)</f>
        <v>-1.13738779505823e-8</v>
      </c>
      <c r="I2132" t="str">
        <f ca="1" t="array" ref="I2132">IF(MOD(ROW()-1,12)=0,IFERROR(PRODUCT(1+OFFSET(G2132,-11,0,12,1))-1,""),"")</f>
        <v/>
      </c>
      <c r="J2132" s="29">
        <v>43617</v>
      </c>
      <c r="K2132" s="13" t="str">
        <f t="shared" si="101"/>
        <v>June</v>
      </c>
      <c r="L2132" s="13">
        <f t="shared" si="102"/>
        <v>2019</v>
      </c>
    </row>
    <row r="2133" ht="28.8" spans="1:12">
      <c r="A2133" s="27" t="s">
        <v>95</v>
      </c>
      <c r="B2133" s="21" t="str">
        <f t="shared" si="100"/>
        <v>Cash/Money Market Fund</v>
      </c>
      <c r="C2133" s="18">
        <v>7169101.45</v>
      </c>
      <c r="D2133" s="18">
        <v>6009274088.46</v>
      </c>
      <c r="E2133" s="18">
        <v>60092741</v>
      </c>
      <c r="F2133" s="18">
        <v>0.2049</v>
      </c>
      <c r="G2133" s="18">
        <f>IF(D2133=0,"",C2133/D2133)</f>
        <v>0.00119300623410859</v>
      </c>
      <c r="H2133" s="18">
        <f>IF(MOD(ROW()-2,12)=0,"",(D2133/E2133)/(D2132/E2132)-1)</f>
        <v>5.70750846584644e-9</v>
      </c>
      <c r="I2133" t="str">
        <f ca="1" t="array" ref="I2133">IF(MOD(ROW()-1,12)=0,IFERROR(PRODUCT(1+OFFSET(G2133,-11,0,12,1))-1,""),"")</f>
        <v/>
      </c>
      <c r="J2133" s="30">
        <v>43586</v>
      </c>
      <c r="K2133" s="13" t="str">
        <f t="shared" si="101"/>
        <v>May</v>
      </c>
      <c r="L2133" s="13">
        <f t="shared" si="102"/>
        <v>2019</v>
      </c>
    </row>
    <row r="2134" ht="28.8" spans="1:12">
      <c r="A2134" s="28" t="s">
        <v>95</v>
      </c>
      <c r="B2134" s="22" t="str">
        <f t="shared" si="100"/>
        <v>Cash/Money Market Fund</v>
      </c>
      <c r="C2134" s="16">
        <v>7302856.95</v>
      </c>
      <c r="D2134" s="16">
        <v>6126596936.93</v>
      </c>
      <c r="E2134" s="16">
        <v>61265969</v>
      </c>
      <c r="F2134" s="16">
        <v>0.2049</v>
      </c>
      <c r="G2134" s="16">
        <f>IF(D2134=0,"",C2134/D2134)</f>
        <v>0.00119199239401236</v>
      </c>
      <c r="H2134" s="16">
        <f>IF(MOD(ROW()-2,12)=0,"",(D2134/E2134)/(D2133/E2133)-1)</f>
        <v>7.9481814463378e-9</v>
      </c>
      <c r="I2134" t="str">
        <f ca="1" t="array" ref="I2134">IF(MOD(ROW()-1,12)=0,IFERROR(PRODUCT(1+OFFSET(G2134,-11,0,12,1))-1,""),"")</f>
        <v/>
      </c>
      <c r="J2134" s="29">
        <v>43556</v>
      </c>
      <c r="K2134" s="13" t="str">
        <f t="shared" si="101"/>
        <v>April</v>
      </c>
      <c r="L2134" s="13">
        <f t="shared" si="102"/>
        <v>2019</v>
      </c>
    </row>
    <row r="2135" ht="28.8" spans="1:12">
      <c r="A2135" s="27" t="s">
        <v>95</v>
      </c>
      <c r="B2135" s="21" t="str">
        <f t="shared" si="100"/>
        <v>Cash/Money Market Fund</v>
      </c>
      <c r="C2135" s="18">
        <v>7493698.18</v>
      </c>
      <c r="D2135" s="18">
        <v>5980396067.47</v>
      </c>
      <c r="E2135" s="18">
        <v>59803960</v>
      </c>
      <c r="F2135" s="18">
        <v>0.2049</v>
      </c>
      <c r="G2135" s="18">
        <f>IF(D2135=0,"",C2135/D2135)</f>
        <v>0.00125304379433354</v>
      </c>
      <c r="H2135" s="18">
        <f>IF(MOD(ROW()-2,12)=0,"",(D2135/E2135)/(D2134/E2134)-1)</f>
        <v>5.25404542095487e-9</v>
      </c>
      <c r="I2135" t="str">
        <f ca="1" t="array" ref="I2135">IF(MOD(ROW()-1,12)=0,IFERROR(PRODUCT(1+OFFSET(G2135,-11,0,12,1))-1,""),"")</f>
        <v/>
      </c>
      <c r="J2135" s="30">
        <v>43525</v>
      </c>
      <c r="K2135" s="13" t="str">
        <f t="shared" si="101"/>
        <v>March</v>
      </c>
      <c r="L2135" s="13">
        <f t="shared" si="102"/>
        <v>2019</v>
      </c>
    </row>
    <row r="2136" ht="28.8" spans="1:12">
      <c r="A2136" s="28" t="s">
        <v>95</v>
      </c>
      <c r="B2136" s="22" t="str">
        <f t="shared" si="100"/>
        <v>Cash/Money Market Fund</v>
      </c>
      <c r="C2136" s="16">
        <v>6860415.47</v>
      </c>
      <c r="D2136" s="16">
        <v>5688037157.04</v>
      </c>
      <c r="E2136" s="16">
        <v>56880372</v>
      </c>
      <c r="F2136" s="16">
        <v>0.2049</v>
      </c>
      <c r="G2136" s="16">
        <f>IF(D2136=0,"",C2136/D2136)</f>
        <v>0.00120611298424958</v>
      </c>
      <c r="H2136" s="16">
        <f>IF(MOD(ROW()-2,12)=0,"",(D2136/E2136)/(D2135/E2135)-1)</f>
        <v>-1.88345548046698e-8</v>
      </c>
      <c r="I2136" t="str">
        <f ca="1" t="array" ref="I2136">IF(MOD(ROW()-1,12)=0,IFERROR(PRODUCT(1+OFFSET(G2136,-11,0,12,1))-1,""),"")</f>
        <v/>
      </c>
      <c r="J2136" s="29">
        <v>43497</v>
      </c>
      <c r="K2136" s="13" t="str">
        <f t="shared" si="101"/>
        <v>February</v>
      </c>
      <c r="L2136" s="13">
        <f t="shared" si="102"/>
        <v>2019</v>
      </c>
    </row>
    <row r="2137" ht="28.8" spans="1:12">
      <c r="A2137" s="27" t="s">
        <v>95</v>
      </c>
      <c r="B2137" s="21" t="str">
        <f t="shared" si="100"/>
        <v>Cash/Money Market Fund</v>
      </c>
      <c r="C2137" s="18">
        <v>8401498.21</v>
      </c>
      <c r="D2137" s="18">
        <v>6149927052.93</v>
      </c>
      <c r="E2137" s="18">
        <v>61499270</v>
      </c>
      <c r="F2137" s="18">
        <v>0.2049</v>
      </c>
      <c r="G2137" s="18">
        <f>IF(D2137=0,"",C2137/D2137)</f>
        <v>0.00136611347381711</v>
      </c>
      <c r="H2137" s="18">
        <f>IF(MOD(ROW()-2,12)=0,"",(D2137/E2137)/(D2136/E2136)-1)</f>
        <v>1.61592996761328e-8</v>
      </c>
      <c r="I2137">
        <f ca="1" t="array" ref="I2137">IF(MOD(ROW()-1,12)=0,IFERROR(PRODUCT(1+OFFSET(G2137,-11,0,12,1))-1,""),"")</f>
        <v>0.013413313225608</v>
      </c>
      <c r="J2137" s="30">
        <v>43466</v>
      </c>
      <c r="K2137" s="13" t="str">
        <f t="shared" si="101"/>
        <v>January</v>
      </c>
      <c r="L2137" s="13">
        <f t="shared" si="102"/>
        <v>2019</v>
      </c>
    </row>
    <row r="2138" spans="1:12">
      <c r="A2138" s="28" t="s">
        <v>95</v>
      </c>
      <c r="B2138" s="15" t="str">
        <f t="shared" si="100"/>
        <v>Cash/Money Market Fund</v>
      </c>
      <c r="C2138" s="16">
        <v>8329207.3</v>
      </c>
      <c r="D2138" s="16">
        <v>6754195979.64</v>
      </c>
      <c r="E2138" s="16">
        <v>67541960</v>
      </c>
      <c r="F2138" s="16">
        <v>0.1466</v>
      </c>
      <c r="G2138" s="16">
        <f>IF(D2138=0,"",C2138/D2138)</f>
        <v>0.00123319005328062</v>
      </c>
      <c r="H2138" s="16" t="str">
        <f>IF(MOD(ROW()-2,12)=0,"",(D2138/E2138)/(D2137/E2137)-1)</f>
        <v/>
      </c>
      <c r="I2138" t="str">
        <f ca="1" t="array" ref="I2138">IF(MOD(ROW()-1,12)=0,IFERROR(PRODUCT(1+OFFSET(G2138,-11,0,12,1))-1,""),"")</f>
        <v/>
      </c>
      <c r="J2138" s="29">
        <v>43465</v>
      </c>
      <c r="K2138" s="13" t="str">
        <f t="shared" si="101"/>
        <v>December</v>
      </c>
      <c r="L2138" s="13">
        <f t="shared" si="102"/>
        <v>2018</v>
      </c>
    </row>
    <row r="2139" spans="1:12">
      <c r="A2139" s="28" t="s">
        <v>95</v>
      </c>
      <c r="B2139" s="15" t="str">
        <f t="shared" si="100"/>
        <v>Cash/Money Market Fund</v>
      </c>
      <c r="C2139" s="16">
        <v>9948828.45</v>
      </c>
      <c r="D2139" s="16">
        <v>7937667297.14</v>
      </c>
      <c r="E2139" s="16">
        <v>79376672</v>
      </c>
      <c r="F2139" s="16">
        <v>0.1466</v>
      </c>
      <c r="G2139" s="16">
        <f>IF(D2139=0,"",C2139/D2139)</f>
        <v>0.00125336929321598</v>
      </c>
      <c r="H2139" s="16">
        <f>IF(MOD(ROW()-2,12)=0,"",(D2139/E2139)/(D2138/E2138)-1)</f>
        <v>1.52522749985451e-8</v>
      </c>
      <c r="I2139" t="str">
        <f ca="1" t="array" ref="I2139">IF(MOD(ROW()-1,12)=0,IFERROR(PRODUCT(1+OFFSET(G2139,-11,0,12,1))-1,""),"")</f>
        <v/>
      </c>
      <c r="J2139" s="29">
        <v>43434</v>
      </c>
      <c r="K2139" s="13" t="str">
        <f t="shared" si="101"/>
        <v>November</v>
      </c>
      <c r="L2139" s="13">
        <f t="shared" si="102"/>
        <v>2018</v>
      </c>
    </row>
    <row r="2140" spans="1:12">
      <c r="A2140" s="28" t="s">
        <v>95</v>
      </c>
      <c r="B2140" s="15" t="str">
        <f t="shared" si="100"/>
        <v>Cash/Money Market Fund</v>
      </c>
      <c r="C2140" s="16">
        <v>8787627.7</v>
      </c>
      <c r="D2140" s="16">
        <v>8162370860.03</v>
      </c>
      <c r="E2140" s="16">
        <v>81623708</v>
      </c>
      <c r="F2140" s="16">
        <v>0.1466</v>
      </c>
      <c r="G2140" s="16">
        <f>IF(D2140=0,"",C2140/D2140)</f>
        <v>0.0010766023561894</v>
      </c>
      <c r="H2140" s="16">
        <f>IF(MOD(ROW()-2,12)=0,"",(D2140/E2140)/(D2139/E2139)-1)</f>
        <v>-4.88337159598728e-9</v>
      </c>
      <c r="I2140" t="str">
        <f ca="1" t="array" ref="I2140">IF(MOD(ROW()-1,12)=0,IFERROR(PRODUCT(1+OFFSET(G2140,-11,0,12,1))-1,""),"")</f>
        <v/>
      </c>
      <c r="J2140" s="29">
        <v>43404</v>
      </c>
      <c r="K2140" s="13" t="str">
        <f t="shared" si="101"/>
        <v>October</v>
      </c>
      <c r="L2140" s="13">
        <f t="shared" si="102"/>
        <v>2018</v>
      </c>
    </row>
    <row r="2141" spans="1:12">
      <c r="A2141" s="28" t="s">
        <v>95</v>
      </c>
      <c r="B2141" s="15" t="str">
        <f t="shared" si="100"/>
        <v>Cash/Money Market Fund</v>
      </c>
      <c r="C2141" s="16">
        <v>7943079.36</v>
      </c>
      <c r="D2141" s="16">
        <v>7663960458.16</v>
      </c>
      <c r="E2141" s="16">
        <v>76639604</v>
      </c>
      <c r="F2141" s="16">
        <v>0.1466</v>
      </c>
      <c r="G2141" s="16">
        <f>IF(D2141=0,"",C2141/D2141)</f>
        <v>0.0010364196688336</v>
      </c>
      <c r="H2141" s="16">
        <f>IF(MOD(ROW()-2,12)=0,"",(D2141/E2141)/(D2133/E2133)-1)</f>
        <v>9.50913081609883e-9</v>
      </c>
      <c r="I2141" t="str">
        <f ca="1" t="array" ref="I2141">IF(MOD(ROW()-1,12)=0,IFERROR(PRODUCT(1+OFFSET(G2141,-11,0,12,1))-1,""),"")</f>
        <v/>
      </c>
      <c r="J2141" s="29">
        <v>43373</v>
      </c>
      <c r="K2141" s="13" t="str">
        <f t="shared" si="101"/>
        <v>September</v>
      </c>
      <c r="L2141" s="13">
        <f t="shared" si="102"/>
        <v>2018</v>
      </c>
    </row>
    <row r="2142" spans="1:12">
      <c r="A2142" s="28" t="s">
        <v>95</v>
      </c>
      <c r="B2142" s="15" t="str">
        <f t="shared" si="100"/>
        <v>Cash/Money Market Fund</v>
      </c>
      <c r="C2142" s="16">
        <v>8324510.23</v>
      </c>
      <c r="D2142" s="16">
        <v>6993219508.13</v>
      </c>
      <c r="E2142" s="16">
        <v>69932195</v>
      </c>
      <c r="F2142" s="16">
        <v>0.1466</v>
      </c>
      <c r="G2142" s="16">
        <f>IF(D2142=0,"",C2142/D2142)</f>
        <v>0.00119036878798418</v>
      </c>
      <c r="H2142" s="16">
        <f>IF(MOD(ROW()-2,12)=0,"",(D2142/E2142)/(D2141/E2141)-1)</f>
        <v>-6.42621100777063e-9</v>
      </c>
      <c r="I2142" t="str">
        <f ca="1" t="array" ref="I2142">IF(MOD(ROW()-1,12)=0,IFERROR(PRODUCT(1+OFFSET(G2142,-11,0,12,1))-1,""),"")</f>
        <v/>
      </c>
      <c r="J2142" s="29">
        <v>43343</v>
      </c>
      <c r="K2142" s="13" t="str">
        <f t="shared" si="101"/>
        <v>August</v>
      </c>
      <c r="L2142" s="13">
        <f t="shared" si="102"/>
        <v>2018</v>
      </c>
    </row>
    <row r="2143" spans="1:12">
      <c r="A2143" s="28" t="s">
        <v>95</v>
      </c>
      <c r="B2143" s="15" t="str">
        <f t="shared" si="100"/>
        <v>Cash/Money Market Fund</v>
      </c>
      <c r="C2143" s="16">
        <v>9046149.86</v>
      </c>
      <c r="D2143" s="16">
        <v>7399911680.12</v>
      </c>
      <c r="E2143" s="16">
        <v>71370244</v>
      </c>
      <c r="F2143" s="16">
        <v>0.1466</v>
      </c>
      <c r="G2143" s="16">
        <f>IF(D2143=0,"",C2143/D2143)</f>
        <v>0.00122246727407607</v>
      </c>
      <c r="H2143" s="16">
        <f>IF(MOD(ROW()-2,12)=0,"",(D2143/E2143)/(D2142/E2142)-1)</f>
        <v>0.0368342963094253</v>
      </c>
      <c r="I2143" t="str">
        <f ca="1" t="array" ref="I2143">IF(MOD(ROW()-1,12)=0,IFERROR(PRODUCT(1+OFFSET(G2143,-11,0,12,1))-1,""),"")</f>
        <v/>
      </c>
      <c r="J2143" s="29">
        <v>43312</v>
      </c>
      <c r="K2143" s="13" t="str">
        <f t="shared" si="101"/>
        <v>July</v>
      </c>
      <c r="L2143" s="13">
        <f t="shared" si="102"/>
        <v>2018</v>
      </c>
    </row>
    <row r="2144" spans="1:12">
      <c r="A2144" s="28" t="s">
        <v>95</v>
      </c>
      <c r="B2144" s="15" t="str">
        <f t="shared" si="100"/>
        <v>Cash/Money Market Fund</v>
      </c>
      <c r="C2144" s="16">
        <v>7534385.09</v>
      </c>
      <c r="D2144" s="16">
        <v>6758465002.9</v>
      </c>
      <c r="E2144" s="16">
        <v>65855756.18</v>
      </c>
      <c r="F2144" s="16">
        <v>0.1466</v>
      </c>
      <c r="G2144" s="16">
        <f>IF(D2144=0,"",C2144/D2144)</f>
        <v>0.00111480714729854</v>
      </c>
      <c r="H2144" s="16">
        <f>IF(MOD(ROW()-2,12)=0,"",(D2144/E2144)/(D2143/E2143)-1)</f>
        <v>-0.0102056428001345</v>
      </c>
      <c r="I2144" t="str">
        <f ca="1" t="array" ref="I2144">IF(MOD(ROW()-1,12)=0,IFERROR(PRODUCT(1+OFFSET(G2144,-11,0,12,1))-1,""),"")</f>
        <v/>
      </c>
      <c r="J2144" s="29">
        <v>43281</v>
      </c>
      <c r="K2144" s="13" t="str">
        <f t="shared" si="101"/>
        <v>June</v>
      </c>
      <c r="L2144" s="13">
        <f t="shared" si="102"/>
        <v>2018</v>
      </c>
    </row>
    <row r="2145" spans="1:12">
      <c r="A2145" s="28" t="s">
        <v>95</v>
      </c>
      <c r="B2145" s="15" t="str">
        <f t="shared" si="100"/>
        <v>Cash/Money Market Fund</v>
      </c>
      <c r="C2145" s="16">
        <v>7697898.77</v>
      </c>
      <c r="D2145" s="16">
        <v>6517118878.78</v>
      </c>
      <c r="E2145" s="16">
        <v>65171189</v>
      </c>
      <c r="F2145" s="16">
        <v>0.1466</v>
      </c>
      <c r="G2145" s="16">
        <f>IF(D2145=0,"",C2145/D2145)</f>
        <v>0.0011811812724584</v>
      </c>
      <c r="H2145" s="16">
        <f>IF(MOD(ROW()-2,12)=0,"",(D2145/E2145)/(D2144/E2144)-1)</f>
        <v>-0.0255811646977105</v>
      </c>
      <c r="I2145" t="str">
        <f ca="1" t="array" ref="I2145">IF(MOD(ROW()-1,12)=0,IFERROR(PRODUCT(1+OFFSET(G2145,-11,0,12,1))-1,""),"")</f>
        <v/>
      </c>
      <c r="J2145" s="29">
        <v>43251</v>
      </c>
      <c r="K2145" s="13" t="str">
        <f t="shared" si="101"/>
        <v>May</v>
      </c>
      <c r="L2145" s="13">
        <f t="shared" si="102"/>
        <v>2018</v>
      </c>
    </row>
    <row r="2146" spans="1:12">
      <c r="A2146" s="28" t="s">
        <v>95</v>
      </c>
      <c r="B2146" s="15" t="str">
        <f t="shared" si="100"/>
        <v>Cash/Money Market Fund</v>
      </c>
      <c r="C2146" s="16">
        <v>7130086.17</v>
      </c>
      <c r="D2146" s="16">
        <v>5728387283.24</v>
      </c>
      <c r="E2146" s="16">
        <v>57283872</v>
      </c>
      <c r="F2146" s="16">
        <v>0.1466</v>
      </c>
      <c r="G2146" s="16">
        <f>IF(D2146=0,"",C2146/D2146)</f>
        <v>0.00124469345689337</v>
      </c>
      <c r="H2146" s="16">
        <f>IF(MOD(ROW()-2,12)=0,"",(D2146/E2146)/(D2145/E2145)-1)</f>
        <v>1.77871806172902e-8</v>
      </c>
      <c r="I2146" t="str">
        <f ca="1" t="array" ref="I2146">IF(MOD(ROW()-1,12)=0,IFERROR(PRODUCT(1+OFFSET(G2146,-11,0,12,1))-1,""),"")</f>
        <v/>
      </c>
      <c r="J2146" s="29">
        <v>43220</v>
      </c>
      <c r="K2146" s="13" t="str">
        <f t="shared" si="101"/>
        <v>April</v>
      </c>
      <c r="L2146" s="13">
        <f t="shared" si="102"/>
        <v>2018</v>
      </c>
    </row>
    <row r="2147" spans="1:12">
      <c r="A2147" s="28" t="s">
        <v>95</v>
      </c>
      <c r="B2147" s="15" t="str">
        <f t="shared" si="100"/>
        <v>Cash/Money Market Fund</v>
      </c>
      <c r="C2147" s="16">
        <v>7082779.81</v>
      </c>
      <c r="D2147" s="16">
        <v>5050650375.94</v>
      </c>
      <c r="E2147" s="16">
        <v>50506504</v>
      </c>
      <c r="F2147" s="16">
        <v>0.1466</v>
      </c>
      <c r="G2147" s="16">
        <f>IF(D2147=0,"",C2147/D2147)</f>
        <v>0.00140235005054805</v>
      </c>
      <c r="H2147" s="16">
        <f>IF(MOD(ROW()-2,12)=0,"",(D2147/E2147)/(D2146/E2146)-1)</f>
        <v>-1.9294883246701e-8</v>
      </c>
      <c r="I2147" t="str">
        <f ca="1" t="array" ref="I2147">IF(MOD(ROW()-1,12)=0,IFERROR(PRODUCT(1+OFFSET(G2147,-11,0,12,1))-1,""),"")</f>
        <v/>
      </c>
      <c r="J2147" s="29">
        <v>43190</v>
      </c>
      <c r="K2147" s="13" t="str">
        <f t="shared" si="101"/>
        <v>March</v>
      </c>
      <c r="L2147" s="13">
        <f t="shared" si="102"/>
        <v>2018</v>
      </c>
    </row>
    <row r="2148" spans="1:12">
      <c r="A2148" s="28" t="s">
        <v>95</v>
      </c>
      <c r="B2148" s="15" t="str">
        <f t="shared" si="100"/>
        <v>Cash/Money Market Fund</v>
      </c>
      <c r="C2148" s="16">
        <v>7082779.81</v>
      </c>
      <c r="D2148" s="16">
        <v>5050650375.94</v>
      </c>
      <c r="E2148" s="16">
        <v>50506504</v>
      </c>
      <c r="F2148" s="16">
        <v>0.1466</v>
      </c>
      <c r="G2148" s="16">
        <f>IF(D2148=0,"",C2148/D2148)</f>
        <v>0.00140235005054805</v>
      </c>
      <c r="H2148" s="16">
        <f>IF(MOD(ROW()-2,12)=0,"",(D2148/E2148)/(D2147/E2147)-1)</f>
        <v>0</v>
      </c>
      <c r="I2148" t="str">
        <f ca="1" t="array" ref="I2148">IF(MOD(ROW()-1,12)=0,IFERROR(PRODUCT(1+OFFSET(G2148,-11,0,12,1))-1,""),"")</f>
        <v/>
      </c>
      <c r="J2148" s="29">
        <v>43159</v>
      </c>
      <c r="K2148" s="13" t="str">
        <f t="shared" si="101"/>
        <v>February</v>
      </c>
      <c r="L2148" s="13">
        <f t="shared" si="102"/>
        <v>2018</v>
      </c>
    </row>
    <row r="2149" spans="1:12">
      <c r="A2149" s="28" t="s">
        <v>95</v>
      </c>
      <c r="B2149" s="15" t="str">
        <f t="shared" si="100"/>
        <v>Cash/Money Market Fund</v>
      </c>
      <c r="C2149" s="16">
        <v>3707350.08</v>
      </c>
      <c r="D2149" s="16">
        <v>3295169496.07</v>
      </c>
      <c r="E2149" s="16">
        <v>32951695</v>
      </c>
      <c r="F2149" s="16">
        <v>0.1466</v>
      </c>
      <c r="G2149" s="16">
        <f>IF(D2149=0,"",C2149/D2149)</f>
        <v>0.00112508630722079</v>
      </c>
      <c r="H2149" s="16">
        <f>IF(MOD(ROW()-2,12)=0,"",(D2149/E2149)/(D2172/E2172)-1)</f>
        <v>-0.99989994169043</v>
      </c>
      <c r="I2149">
        <f ca="1" t="array" ref="I2149">IF(MOD(ROW()-1,12)=0,IFERROR(PRODUCT(1+OFFSET(G2149,-11,0,12,1))-1,""),"")</f>
        <v>0.0145793383711372</v>
      </c>
      <c r="J2149" s="29">
        <v>43131</v>
      </c>
      <c r="K2149" s="13" t="str">
        <f t="shared" si="101"/>
        <v>January</v>
      </c>
      <c r="L2149" s="13">
        <f t="shared" si="102"/>
        <v>2018</v>
      </c>
    </row>
    <row r="2150" spans="1:12">
      <c r="A2150" s="25" t="s">
        <v>97</v>
      </c>
      <c r="B2150" s="15" t="str">
        <f t="shared" si="100"/>
        <v>Cash/Money Market Fund</v>
      </c>
      <c r="C2150" s="16">
        <v>1336417.72</v>
      </c>
      <c r="D2150" s="16">
        <v>1314882226.04</v>
      </c>
      <c r="E2150" s="16">
        <v>1327</v>
      </c>
      <c r="F2150" s="16">
        <v>0.1208</v>
      </c>
      <c r="G2150" s="15">
        <f>IF(D2150=0,"",C2150/D2150)</f>
        <v>0.00101637826836009</v>
      </c>
      <c r="H2150" s="15" t="str">
        <f>IF(MOD(ROW()-2,12)=0,"",(D2150/E2150)/(D2149/E2149)-1)</f>
        <v/>
      </c>
      <c r="I2150" s="13" t="str">
        <f ca="1" t="array" ref="I2150">IF(MOD(ROW()-1,12)=0,IFERROR(PRODUCT(1+OFFSET(G2150,-11,0,12,1))-1,""),"")</f>
        <v/>
      </c>
      <c r="J2150" s="29">
        <v>45291</v>
      </c>
      <c r="K2150" s="13" t="str">
        <f t="shared" si="101"/>
        <v>December</v>
      </c>
      <c r="L2150" s="13">
        <f t="shared" si="102"/>
        <v>2023</v>
      </c>
    </row>
    <row r="2151" spans="1:12">
      <c r="A2151" s="26" t="s">
        <v>97</v>
      </c>
      <c r="B2151" s="17" t="str">
        <f t="shared" si="100"/>
        <v>Cash/Money Market Fund</v>
      </c>
      <c r="C2151" s="18">
        <v>1264063.42</v>
      </c>
      <c r="D2151" s="18">
        <v>1314882226.04</v>
      </c>
      <c r="E2151" s="18">
        <v>1315</v>
      </c>
      <c r="F2151" s="18">
        <v>0.1208</v>
      </c>
      <c r="G2151" s="17">
        <f>IF(D2151=0,"",C2151/D2151)</f>
        <v>0.000961351058647245</v>
      </c>
      <c r="H2151" s="17">
        <f>IF(MOD(ROW()-2,12)=0,"",(D2151/E2151)/(D2150/E2150)-1)</f>
        <v>0.00912547528517105</v>
      </c>
      <c r="I2151" s="13" t="str">
        <f ca="1" t="array" ref="I2151">IF(MOD(ROW()-1,12)=0,IFERROR(PRODUCT(1+OFFSET(G2151,-11,0,12,1))-1,""),"")</f>
        <v/>
      </c>
      <c r="J2151" s="30">
        <v>45260</v>
      </c>
      <c r="K2151" s="13" t="str">
        <f t="shared" si="101"/>
        <v>November</v>
      </c>
      <c r="L2151" s="13">
        <f t="shared" si="102"/>
        <v>2023</v>
      </c>
    </row>
    <row r="2152" spans="1:12">
      <c r="A2152" s="25" t="s">
        <v>97</v>
      </c>
      <c r="B2152" s="15" t="str">
        <f t="shared" si="100"/>
        <v>Cash/Money Market Fund</v>
      </c>
      <c r="C2152" s="16">
        <v>1360498.68</v>
      </c>
      <c r="D2152" s="16">
        <v>1375711550.61</v>
      </c>
      <c r="E2152" s="16">
        <v>1376</v>
      </c>
      <c r="F2152" s="16">
        <v>0.1208</v>
      </c>
      <c r="G2152" s="15">
        <f>IF(D2152=0,"",C2152/D2152)</f>
        <v>0.000988941816616096</v>
      </c>
      <c r="H2152" s="15">
        <f>IF(MOD(ROW()-2,12)=0,"",(D2152/E2152)/(D2151/E2151)-1)</f>
        <v>-0.000120077724777956</v>
      </c>
      <c r="I2152" s="13" t="str">
        <f ca="1" t="array" ref="I2152">IF(MOD(ROW()-1,12)=0,IFERROR(PRODUCT(1+OFFSET(G2152,-11,0,12,1))-1,""),"")</f>
        <v/>
      </c>
      <c r="J2152" s="29">
        <v>45230</v>
      </c>
      <c r="K2152" s="13" t="str">
        <f t="shared" si="101"/>
        <v>October</v>
      </c>
      <c r="L2152" s="13">
        <f t="shared" si="102"/>
        <v>2023</v>
      </c>
    </row>
    <row r="2153" spans="1:12">
      <c r="A2153" s="26" t="s">
        <v>97</v>
      </c>
      <c r="B2153" s="17" t="str">
        <f t="shared" si="100"/>
        <v>Cash/Money Market Fund</v>
      </c>
      <c r="C2153" s="18">
        <v>1207760.5</v>
      </c>
      <c r="D2153" s="18">
        <v>1126234479.25</v>
      </c>
      <c r="E2153" s="18">
        <v>1126</v>
      </c>
      <c r="F2153" s="18">
        <v>0.1208</v>
      </c>
      <c r="G2153" s="17">
        <f>IF(D2153=0,"",C2153/D2153)</f>
        <v>0.00107238814141465</v>
      </c>
      <c r="H2153" s="17">
        <f>IF(MOD(ROW()-2,12)=0,"",(D2153/E2153)/(D2152/E2152)-1)</f>
        <v>0.000417957430095317</v>
      </c>
      <c r="I2153" s="13" t="str">
        <f ca="1" t="array" ref="I2153">IF(MOD(ROW()-1,12)=0,IFERROR(PRODUCT(1+OFFSET(G2153,-11,0,12,1))-1,""),"")</f>
        <v/>
      </c>
      <c r="J2153" s="30">
        <v>45199</v>
      </c>
      <c r="K2153" s="13" t="str">
        <f t="shared" si="101"/>
        <v>September</v>
      </c>
      <c r="L2153" s="13">
        <f t="shared" si="102"/>
        <v>2023</v>
      </c>
    </row>
    <row r="2154" spans="1:12">
      <c r="A2154" s="25" t="s">
        <v>97</v>
      </c>
      <c r="B2154" s="15" t="str">
        <f t="shared" si="100"/>
        <v>Cash/Money Market Fund</v>
      </c>
      <c r="C2154" s="16">
        <v>1159333.14</v>
      </c>
      <c r="D2154" s="16">
        <v>1126234479.25</v>
      </c>
      <c r="E2154" s="16">
        <v>1216</v>
      </c>
      <c r="F2154" s="16">
        <v>0.1208</v>
      </c>
      <c r="G2154" s="15">
        <f>IF(D2154=0,"",C2154/D2154)</f>
        <v>0.00102938878302859</v>
      </c>
      <c r="H2154" s="15">
        <f>IF(MOD(ROW()-2,12)=0,"",(D2154/E2154)/(D2153/E2153)-1)</f>
        <v>-0.0740131578947368</v>
      </c>
      <c r="I2154" s="13" t="str">
        <f ca="1" t="array" ref="I2154">IF(MOD(ROW()-1,12)=0,IFERROR(PRODUCT(1+OFFSET(G2154,-11,0,12,1))-1,""),"")</f>
        <v/>
      </c>
      <c r="J2154" s="29">
        <v>45169</v>
      </c>
      <c r="K2154" s="13" t="str">
        <f t="shared" si="101"/>
        <v>August</v>
      </c>
      <c r="L2154" s="13">
        <f t="shared" si="102"/>
        <v>2023</v>
      </c>
    </row>
    <row r="2155" spans="1:12">
      <c r="A2155" s="26" t="s">
        <v>97</v>
      </c>
      <c r="B2155" s="17" t="str">
        <f t="shared" si="100"/>
        <v>Cash/Money Market Fund</v>
      </c>
      <c r="C2155" s="18">
        <v>826707.22</v>
      </c>
      <c r="D2155" s="18">
        <v>1081041501.25</v>
      </c>
      <c r="E2155" s="18">
        <v>1081</v>
      </c>
      <c r="F2155" s="18">
        <v>0.1208</v>
      </c>
      <c r="G2155" s="17">
        <f>IF(D2155=0,"",C2155/D2155)</f>
        <v>0.000764732176372586</v>
      </c>
      <c r="H2155" s="17">
        <f>IF(MOD(ROW()-2,12)=0,"",(D2155/E2155)/(D2154/E2154)-1)</f>
        <v>0.0797455649884891</v>
      </c>
      <c r="I2155" s="13" t="str">
        <f ca="1" t="array" ref="I2155">IF(MOD(ROW()-1,12)=0,IFERROR(PRODUCT(1+OFFSET(G2155,-11,0,12,1))-1,""),"")</f>
        <v/>
      </c>
      <c r="J2155" s="30">
        <v>45138</v>
      </c>
      <c r="K2155" s="13" t="str">
        <f t="shared" si="101"/>
        <v>July</v>
      </c>
      <c r="L2155" s="13">
        <f t="shared" si="102"/>
        <v>2023</v>
      </c>
    </row>
    <row r="2156" spans="1:12">
      <c r="A2156" s="25" t="s">
        <v>97</v>
      </c>
      <c r="B2156" s="15" t="str">
        <f t="shared" si="100"/>
        <v>Cash/Money Market Fund</v>
      </c>
      <c r="C2156" s="16">
        <v>445088.42</v>
      </c>
      <c r="D2156" s="16">
        <v>573670747.16</v>
      </c>
      <c r="E2156" s="16">
        <v>573</v>
      </c>
      <c r="F2156" s="16">
        <v>0.1208</v>
      </c>
      <c r="G2156" s="15">
        <f>IF(D2156=0,"",C2156/D2156)</f>
        <v>0.000775860408088513</v>
      </c>
      <c r="H2156" s="15">
        <f>IF(MOD(ROW()-2,12)=0,"",(D2156/E2156)/(D2155/E2155)-1)</f>
        <v>0.00113215341114414</v>
      </c>
      <c r="I2156" s="13" t="str">
        <f ca="1" t="array" ref="I2156">IF(MOD(ROW()-1,12)=0,IFERROR(PRODUCT(1+OFFSET(G2156,-11,0,12,1))-1,""),"")</f>
        <v/>
      </c>
      <c r="J2156" s="29">
        <v>45107</v>
      </c>
      <c r="K2156" s="13" t="str">
        <f t="shared" si="101"/>
        <v>June</v>
      </c>
      <c r="L2156" s="13">
        <f t="shared" si="102"/>
        <v>2023</v>
      </c>
    </row>
    <row r="2157" spans="1:12">
      <c r="A2157" s="26" t="s">
        <v>97</v>
      </c>
      <c r="B2157" s="17" t="str">
        <f t="shared" si="100"/>
        <v>Cash/Money Market Fund</v>
      </c>
      <c r="C2157" s="18">
        <v>418237.13</v>
      </c>
      <c r="D2157" s="18">
        <v>460655106.4</v>
      </c>
      <c r="E2157" s="18">
        <v>461</v>
      </c>
      <c r="F2157" s="18">
        <v>0.1208</v>
      </c>
      <c r="G2157" s="17">
        <f>IF(D2157=0,"",C2157/D2157)</f>
        <v>0.000907918145678456</v>
      </c>
      <c r="H2157" s="17">
        <f>IF(MOD(ROW()-2,12)=0,"",(D2157/E2157)/(D2156/E2156)-1)</f>
        <v>-0.00191648729339944</v>
      </c>
      <c r="I2157" s="13" t="str">
        <f ca="1" t="array" ref="I2157">IF(MOD(ROW()-1,12)=0,IFERROR(PRODUCT(1+OFFSET(G2157,-11,0,12,1))-1,""),"")</f>
        <v/>
      </c>
      <c r="J2157" s="30">
        <v>45077</v>
      </c>
      <c r="K2157" s="13" t="str">
        <f t="shared" si="101"/>
        <v>May</v>
      </c>
      <c r="L2157" s="13">
        <f t="shared" si="102"/>
        <v>2023</v>
      </c>
    </row>
    <row r="2158" spans="1:12">
      <c r="A2158" s="25" t="s">
        <v>97</v>
      </c>
      <c r="B2158" s="15" t="str">
        <f t="shared" si="100"/>
        <v>Cash/Money Market Fund</v>
      </c>
      <c r="C2158" s="16">
        <v>402729.04</v>
      </c>
      <c r="D2158" s="16">
        <v>423107219.49</v>
      </c>
      <c r="E2158" s="16">
        <v>423</v>
      </c>
      <c r="F2158" s="16">
        <v>0.1208</v>
      </c>
      <c r="G2158" s="15">
        <f>IF(D2158=0,"",C2158/D2158)</f>
        <v>0.000951836842882135</v>
      </c>
      <c r="H2158" s="15">
        <f>IF(MOD(ROW()-2,12)=0,"",(D2158/E2158)/(D2157/E2157)-1)</f>
        <v>0.0010023661835219</v>
      </c>
      <c r="I2158" s="13" t="str">
        <f ca="1" t="array" ref="I2158">IF(MOD(ROW()-1,12)=0,IFERROR(PRODUCT(1+OFFSET(G2158,-11,0,12,1))-1,""),"")</f>
        <v/>
      </c>
      <c r="J2158" s="29">
        <v>45046</v>
      </c>
      <c r="K2158" s="13" t="str">
        <f t="shared" si="101"/>
        <v>April</v>
      </c>
      <c r="L2158" s="13">
        <f t="shared" si="102"/>
        <v>2023</v>
      </c>
    </row>
    <row r="2159" spans="1:12">
      <c r="A2159" s="26" t="s">
        <v>97</v>
      </c>
      <c r="B2159" s="17" t="str">
        <f t="shared" si="100"/>
        <v>Cash/Money Market Fund</v>
      </c>
      <c r="C2159" s="18">
        <v>402729.04</v>
      </c>
      <c r="D2159" s="18">
        <v>436108767.47</v>
      </c>
      <c r="E2159" s="18">
        <v>436</v>
      </c>
      <c r="F2159" s="18">
        <v>0.1208</v>
      </c>
      <c r="G2159" s="17">
        <f>IF(D2159=0,"",C2159/D2159)</f>
        <v>0.000923460086199032</v>
      </c>
      <c r="H2159" s="17">
        <f>IF(MOD(ROW()-2,12)=0,"",(D2159/E2159)/(D2158/E2158)-1)</f>
        <v>-4.00628183105933e-6</v>
      </c>
      <c r="I2159" s="13" t="str">
        <f ca="1" t="array" ref="I2159">IF(MOD(ROW()-1,12)=0,IFERROR(PRODUCT(1+OFFSET(G2159,-11,0,12,1))-1,""),"")</f>
        <v/>
      </c>
      <c r="J2159" s="30">
        <v>45016</v>
      </c>
      <c r="K2159" s="13" t="str">
        <f t="shared" si="101"/>
        <v>March</v>
      </c>
      <c r="L2159" s="13">
        <f t="shared" si="102"/>
        <v>2023</v>
      </c>
    </row>
    <row r="2160" spans="1:12">
      <c r="A2160" s="25" t="s">
        <v>97</v>
      </c>
      <c r="B2160" s="15" t="str">
        <f t="shared" si="100"/>
        <v>Cash/Money Market Fund</v>
      </c>
      <c r="C2160" s="16">
        <v>403643.48</v>
      </c>
      <c r="D2160" s="16">
        <v>431858985.27</v>
      </c>
      <c r="E2160" s="16">
        <v>432</v>
      </c>
      <c r="F2160" s="16">
        <v>0.1208</v>
      </c>
      <c r="G2160" s="15">
        <f>IF(D2160=0,"",C2160/D2160)</f>
        <v>0.000934665003548879</v>
      </c>
      <c r="H2160" s="15">
        <f>IF(MOD(ROW()-2,12)=0,"",(D2160/E2160)/(D2159/E2159)-1)</f>
        <v>-0.000575746030975544</v>
      </c>
      <c r="I2160" s="13" t="str">
        <f ca="1" t="array" ref="I2160">IF(MOD(ROW()-1,12)=0,IFERROR(PRODUCT(1+OFFSET(G2160,-11,0,12,1))-1,""),"")</f>
        <v/>
      </c>
      <c r="J2160" s="29">
        <v>44985</v>
      </c>
      <c r="K2160" s="13" t="str">
        <f t="shared" si="101"/>
        <v>February</v>
      </c>
      <c r="L2160" s="13">
        <f t="shared" si="102"/>
        <v>2023</v>
      </c>
    </row>
    <row r="2161" spans="1:12">
      <c r="A2161" s="26" t="s">
        <v>97</v>
      </c>
      <c r="B2161" s="17" t="str">
        <f t="shared" si="100"/>
        <v>Cash/Money Market Fund</v>
      </c>
      <c r="C2161" s="18">
        <v>449859.7</v>
      </c>
      <c r="D2161" s="18">
        <v>564718558.28</v>
      </c>
      <c r="E2161" s="18">
        <v>431</v>
      </c>
      <c r="F2161" s="18">
        <v>0.1208</v>
      </c>
      <c r="G2161" s="17">
        <f>IF(D2161=0,"",C2161/D2161)</f>
        <v>0.000796608670645015</v>
      </c>
      <c r="H2161" s="17">
        <f>IF(MOD(ROW()-2,12)=0,"",(D2161/E2161)/(D2160/E2160)-1)</f>
        <v>0.310679711344841</v>
      </c>
      <c r="I2161" s="13">
        <f ca="1" t="array" ref="I2161">IF(MOD(ROW()-1,12)=0,IFERROR(PRODUCT(1+OFFSET(G2161,-11,0,12,1))-1,""),"")</f>
        <v>0.0111803594627158</v>
      </c>
      <c r="J2161" s="30">
        <v>44957</v>
      </c>
      <c r="K2161" s="13" t="str">
        <f t="shared" si="101"/>
        <v>January</v>
      </c>
      <c r="L2161" s="13">
        <f t="shared" si="102"/>
        <v>2023</v>
      </c>
    </row>
    <row r="2162" spans="1:12">
      <c r="A2162" s="25" t="s">
        <v>97</v>
      </c>
      <c r="B2162" s="15" t="str">
        <f t="shared" si="100"/>
        <v>Cash/Money Market Fund</v>
      </c>
      <c r="C2162" s="16">
        <v>391768.78</v>
      </c>
      <c r="D2162" s="16">
        <v>431149698.73</v>
      </c>
      <c r="E2162" s="16">
        <v>431</v>
      </c>
      <c r="F2162" s="16">
        <v>0.12185</v>
      </c>
      <c r="G2162" s="15">
        <f>IF(D2162=0,"",C2162/D2162)</f>
        <v>0.000908660683641898</v>
      </c>
      <c r="H2162" s="15" t="str">
        <f>IF(MOD(ROW()-2,12)=0,"",(D2162/E2162)/(D2161/E2161)-1)</f>
        <v/>
      </c>
      <c r="I2162" s="13" t="str">
        <f ca="1" t="array" ref="I2162">IF(MOD(ROW()-1,12)=0,IFERROR(PRODUCT(1+OFFSET(G2162,-11,0,12,1))-1,""),"")</f>
        <v/>
      </c>
      <c r="J2162" s="29">
        <v>44926</v>
      </c>
      <c r="K2162" s="13" t="str">
        <f t="shared" si="101"/>
        <v>December</v>
      </c>
      <c r="L2162" s="13">
        <f t="shared" si="102"/>
        <v>2022</v>
      </c>
    </row>
    <row r="2163" spans="1:12">
      <c r="A2163" s="26" t="s">
        <v>97</v>
      </c>
      <c r="B2163" s="17" t="str">
        <f t="shared" si="100"/>
        <v>Cash/Money Market Fund</v>
      </c>
      <c r="C2163" s="18">
        <v>357101.69</v>
      </c>
      <c r="D2163" s="18">
        <v>396928734.6</v>
      </c>
      <c r="E2163" s="18">
        <v>397</v>
      </c>
      <c r="F2163" s="18">
        <v>0.12185</v>
      </c>
      <c r="G2163" s="17">
        <f>IF(D2163=0,"",C2163/D2163)</f>
        <v>0.000899661976752237</v>
      </c>
      <c r="H2163" s="17">
        <f>IF(MOD(ROW()-2,12)=0,"",(D2163/E2163)/(D2162/E2162)-1)</f>
        <v>-0.000526655740857196</v>
      </c>
      <c r="I2163" s="13" t="str">
        <f ca="1" t="array" ref="I2163">IF(MOD(ROW()-1,12)=0,IFERROR(PRODUCT(1+OFFSET(G2163,-11,0,12,1))-1,""),"")</f>
        <v/>
      </c>
      <c r="J2163" s="30">
        <v>44895</v>
      </c>
      <c r="K2163" s="13" t="str">
        <f t="shared" si="101"/>
        <v>November</v>
      </c>
      <c r="L2163" s="13">
        <f t="shared" si="102"/>
        <v>2022</v>
      </c>
    </row>
    <row r="2164" spans="1:12">
      <c r="A2164" s="25" t="s">
        <v>97</v>
      </c>
      <c r="B2164" s="15" t="str">
        <f t="shared" si="100"/>
        <v>Cash/Money Market Fund</v>
      </c>
      <c r="C2164" s="16">
        <v>366416.21</v>
      </c>
      <c r="D2164" s="16">
        <v>393199166.02</v>
      </c>
      <c r="E2164" s="16">
        <v>393</v>
      </c>
      <c r="F2164" s="16">
        <v>0.12185</v>
      </c>
      <c r="G2164" s="15">
        <f>IF(D2164=0,"",C2164/D2164)</f>
        <v>0.000931884504509255</v>
      </c>
      <c r="H2164" s="15">
        <f>IF(MOD(ROW()-2,12)=0,"",(D2164/E2164)/(D2163/E2163)-1)</f>
        <v>0.000686416808140855</v>
      </c>
      <c r="I2164" s="13" t="str">
        <f ca="1" t="array" ref="I2164">IF(MOD(ROW()-1,12)=0,IFERROR(PRODUCT(1+OFFSET(G2164,-11,0,12,1))-1,""),"")</f>
        <v/>
      </c>
      <c r="J2164" s="29">
        <v>44865</v>
      </c>
      <c r="K2164" s="13" t="str">
        <f t="shared" si="101"/>
        <v>October</v>
      </c>
      <c r="L2164" s="13">
        <f t="shared" si="102"/>
        <v>2022</v>
      </c>
    </row>
    <row r="2165" spans="1:12">
      <c r="A2165" s="26" t="s">
        <v>97</v>
      </c>
      <c r="B2165" s="17" t="str">
        <f t="shared" si="100"/>
        <v>Cash/Money Market Fund</v>
      </c>
      <c r="C2165" s="18">
        <v>355292.26</v>
      </c>
      <c r="D2165" s="18">
        <v>394201196.93</v>
      </c>
      <c r="E2165" s="18">
        <v>394</v>
      </c>
      <c r="F2165" s="18">
        <v>0.12185</v>
      </c>
      <c r="G2165" s="17">
        <f>IF(D2165=0,"",C2165/D2165)</f>
        <v>0.000901296755989025</v>
      </c>
      <c r="H2165" s="17">
        <f>IF(MOD(ROW()-2,12)=0,"",(D2165/E2165)/(D2164/E2164)-1)</f>
        <v>3.86638127647387e-6</v>
      </c>
      <c r="I2165" s="13" t="str">
        <f ca="1" t="array" ref="I2165">IF(MOD(ROW()-1,12)=0,IFERROR(PRODUCT(1+OFFSET(G2165,-11,0,12,1))-1,""),"")</f>
        <v/>
      </c>
      <c r="J2165" s="30">
        <v>44834</v>
      </c>
      <c r="K2165" s="13" t="str">
        <f t="shared" si="101"/>
        <v>September</v>
      </c>
      <c r="L2165" s="13">
        <f t="shared" si="102"/>
        <v>2022</v>
      </c>
    </row>
    <row r="2166" spans="1:12">
      <c r="A2166" s="25" t="s">
        <v>97</v>
      </c>
      <c r="B2166" s="15" t="str">
        <f t="shared" si="100"/>
        <v>Cash/Money Market Fund</v>
      </c>
      <c r="C2166" s="16">
        <v>358785.01</v>
      </c>
      <c r="D2166" s="16">
        <v>391218609.12</v>
      </c>
      <c r="E2166" s="16">
        <v>391</v>
      </c>
      <c r="F2166" s="16">
        <v>0.12185</v>
      </c>
      <c r="G2166" s="15">
        <f>IF(D2166=0,"",C2166/D2166)</f>
        <v>0.000917095970478103</v>
      </c>
      <c r="H2166" s="15">
        <f>IF(MOD(ROW()-2,12)=0,"",(D2166/E2166)/(D2165/E2165)-1)</f>
        <v>4.8425773373495e-5</v>
      </c>
      <c r="I2166" s="13" t="str">
        <f ca="1" t="array" ref="I2166">IF(MOD(ROW()-1,12)=0,IFERROR(PRODUCT(1+OFFSET(G2166,-11,0,12,1))-1,""),"")</f>
        <v/>
      </c>
      <c r="J2166" s="29">
        <v>44804</v>
      </c>
      <c r="K2166" s="13" t="str">
        <f t="shared" si="101"/>
        <v>August</v>
      </c>
      <c r="L2166" s="13">
        <f t="shared" si="102"/>
        <v>2022</v>
      </c>
    </row>
    <row r="2167" spans="1:12">
      <c r="A2167" s="26" t="s">
        <v>97</v>
      </c>
      <c r="B2167" s="17" t="str">
        <f t="shared" si="100"/>
        <v>Cash/Money Market Fund</v>
      </c>
      <c r="C2167" s="18">
        <v>359707.44</v>
      </c>
      <c r="D2167" s="18">
        <v>390273297.13</v>
      </c>
      <c r="E2167" s="18">
        <v>391</v>
      </c>
      <c r="F2167" s="18">
        <v>0.12185</v>
      </c>
      <c r="G2167" s="17">
        <f>IF(D2167=0,"",C2167/D2167)</f>
        <v>0.000921680890404812</v>
      </c>
      <c r="H2167" s="17">
        <f>IF(MOD(ROW()-2,12)=0,"",(D2167/E2167)/(D2166/E2166)-1)</f>
        <v>-0.00241632674919623</v>
      </c>
      <c r="I2167" s="13" t="str">
        <f ca="1" t="array" ref="I2167">IF(MOD(ROW()-1,12)=0,IFERROR(PRODUCT(1+OFFSET(G2167,-11,0,12,1))-1,""),"")</f>
        <v/>
      </c>
      <c r="J2167" s="30">
        <v>44773</v>
      </c>
      <c r="K2167" s="13" t="str">
        <f t="shared" si="101"/>
        <v>July</v>
      </c>
      <c r="L2167" s="13">
        <f t="shared" si="102"/>
        <v>2022</v>
      </c>
    </row>
    <row r="2168" spans="1:12">
      <c r="A2168" s="25" t="s">
        <v>97</v>
      </c>
      <c r="B2168" s="15" t="str">
        <f t="shared" si="100"/>
        <v>Cash/Money Market Fund</v>
      </c>
      <c r="C2168" s="16">
        <v>350575.89</v>
      </c>
      <c r="D2168" s="16">
        <v>391142814</v>
      </c>
      <c r="E2168" s="16">
        <v>391</v>
      </c>
      <c r="F2168" s="16">
        <v>0.12185</v>
      </c>
      <c r="G2168" s="15">
        <f>IF(D2168=0,"",C2168/D2168)</f>
        <v>0.00089628615802718</v>
      </c>
      <c r="H2168" s="15">
        <f>IF(MOD(ROW()-2,12)=0,"",(D2168/E2168)/(D2167/E2167)-1)</f>
        <v>0.00222796916005863</v>
      </c>
      <c r="I2168" s="13" t="str">
        <f ca="1" t="array" ref="I2168">IF(MOD(ROW()-1,12)=0,IFERROR(PRODUCT(1+OFFSET(G2168,-11,0,12,1))-1,""),"")</f>
        <v/>
      </c>
      <c r="J2168" s="29">
        <v>44742</v>
      </c>
      <c r="K2168" s="13" t="str">
        <f t="shared" si="101"/>
        <v>June</v>
      </c>
      <c r="L2168" s="13">
        <f t="shared" si="102"/>
        <v>2022</v>
      </c>
    </row>
    <row r="2169" spans="1:12">
      <c r="A2169" s="26" t="s">
        <v>97</v>
      </c>
      <c r="B2169" s="17" t="str">
        <f t="shared" si="100"/>
        <v>Cash/Money Market Fund</v>
      </c>
      <c r="C2169" s="18">
        <v>363951.81</v>
      </c>
      <c r="D2169" s="18">
        <v>395306446.53</v>
      </c>
      <c r="E2169" s="18">
        <v>395</v>
      </c>
      <c r="F2169" s="18">
        <v>0.12185</v>
      </c>
      <c r="G2169" s="17">
        <f>IF(D2169=0,"",C2169/D2169)</f>
        <v>0.000920682708806722</v>
      </c>
      <c r="H2169" s="17">
        <f>IF(MOD(ROW()-2,12)=0,"",(D2169/E2169)/(D2168/E2168)-1)</f>
        <v>0.000410410899176039</v>
      </c>
      <c r="I2169" s="13" t="str">
        <f ca="1" t="array" ref="I2169">IF(MOD(ROW()-1,12)=0,IFERROR(PRODUCT(1+OFFSET(G2169,-11,0,12,1))-1,""),"")</f>
        <v/>
      </c>
      <c r="J2169" s="30">
        <v>44712</v>
      </c>
      <c r="K2169" s="13" t="str">
        <f t="shared" si="101"/>
        <v>May</v>
      </c>
      <c r="L2169" s="13">
        <f t="shared" si="102"/>
        <v>2022</v>
      </c>
    </row>
    <row r="2170" spans="1:12">
      <c r="A2170" s="25" t="s">
        <v>97</v>
      </c>
      <c r="B2170" s="15" t="str">
        <f t="shared" si="100"/>
        <v>Cash/Money Market Fund</v>
      </c>
      <c r="C2170" s="16">
        <v>360625.25</v>
      </c>
      <c r="D2170" s="16">
        <v>388747076.56</v>
      </c>
      <c r="E2170" s="16">
        <v>389</v>
      </c>
      <c r="F2170" s="16">
        <v>0.12185</v>
      </c>
      <c r="G2170" s="15">
        <f>IF(D2170=0,"",C2170/D2170)</f>
        <v>0.000927660352307088</v>
      </c>
      <c r="H2170" s="15">
        <f>IF(MOD(ROW()-2,12)=0,"",(D2170/E2170)/(D2169/E2169)-1)</f>
        <v>-0.00142489733647144</v>
      </c>
      <c r="I2170" s="13" t="str">
        <f ca="1" t="array" ref="I2170">IF(MOD(ROW()-1,12)=0,IFERROR(PRODUCT(1+OFFSET(G2170,-11,0,12,1))-1,""),"")</f>
        <v/>
      </c>
      <c r="J2170" s="29">
        <v>44681</v>
      </c>
      <c r="K2170" s="13" t="str">
        <f t="shared" si="101"/>
        <v>April</v>
      </c>
      <c r="L2170" s="13">
        <f t="shared" si="102"/>
        <v>2022</v>
      </c>
    </row>
    <row r="2171" spans="1:12">
      <c r="A2171" s="26" t="s">
        <v>97</v>
      </c>
      <c r="B2171" s="17" t="str">
        <f t="shared" si="100"/>
        <v>Cash/Money Market Fund</v>
      </c>
      <c r="C2171" s="18">
        <v>392034.6</v>
      </c>
      <c r="D2171" s="18">
        <v>412317412.24</v>
      </c>
      <c r="E2171" s="18">
        <v>412</v>
      </c>
      <c r="F2171" s="18">
        <v>0.12185</v>
      </c>
      <c r="G2171" s="17">
        <f>IF(D2171=0,"",C2171/D2171)</f>
        <v>0.000950807771784826</v>
      </c>
      <c r="H2171" s="17">
        <f>IF(MOD(ROW()-2,12)=0,"",(D2171/E2171)/(D2170/E2170)-1)</f>
        <v>0.00142153111362342</v>
      </c>
      <c r="I2171" s="13" t="str">
        <f ca="1" t="array" ref="I2171">IF(MOD(ROW()-1,12)=0,IFERROR(PRODUCT(1+OFFSET(G2171,-11,0,12,1))-1,""),"")</f>
        <v/>
      </c>
      <c r="J2171" s="30">
        <v>44651</v>
      </c>
      <c r="K2171" s="13" t="str">
        <f t="shared" si="101"/>
        <v>March</v>
      </c>
      <c r="L2171" s="13">
        <f t="shared" si="102"/>
        <v>2022</v>
      </c>
    </row>
    <row r="2172" spans="1:12">
      <c r="A2172" s="25" t="s">
        <v>97</v>
      </c>
      <c r="B2172" s="15" t="str">
        <f t="shared" si="100"/>
        <v>Cash/Money Market Fund</v>
      </c>
      <c r="C2172" s="16">
        <v>331196.52</v>
      </c>
      <c r="D2172" s="16">
        <v>408761652.35</v>
      </c>
      <c r="E2172" s="16">
        <v>409</v>
      </c>
      <c r="F2172" s="16">
        <v>0.12185</v>
      </c>
      <c r="G2172" s="15">
        <f>IF(D2172=0,"",C2172/D2172)</f>
        <v>0.000810243617756038</v>
      </c>
      <c r="H2172" s="15">
        <f>IF(MOD(ROW()-2,12)=0,"",(D2172/E2172)/(D2171/E2171)-1)</f>
        <v>-0.00135213344069707</v>
      </c>
      <c r="I2172" s="13" t="str">
        <f ca="1" t="array" ref="I2172">IF(MOD(ROW()-1,12)=0,IFERROR(PRODUCT(1+OFFSET(G2172,-11,0,12,1))-1,""),"")</f>
        <v/>
      </c>
      <c r="J2172" s="29">
        <v>44620</v>
      </c>
      <c r="K2172" s="13" t="str">
        <f t="shared" si="101"/>
        <v>February</v>
      </c>
      <c r="L2172" s="13">
        <f t="shared" si="102"/>
        <v>2022</v>
      </c>
    </row>
    <row r="2173" spans="1:12">
      <c r="A2173" s="26" t="s">
        <v>97</v>
      </c>
      <c r="B2173" s="17" t="str">
        <f t="shared" si="100"/>
        <v>Cash/Money Market Fund</v>
      </c>
      <c r="C2173" s="18">
        <v>360331.27</v>
      </c>
      <c r="D2173" s="18">
        <v>381373291.38</v>
      </c>
      <c r="E2173" s="18">
        <v>381</v>
      </c>
      <c r="F2173" s="18">
        <v>0.12185</v>
      </c>
      <c r="G2173" s="17">
        <f>IF(D2173=0,"",C2173/D2173)</f>
        <v>0.000944825655452013</v>
      </c>
      <c r="H2173" s="17">
        <f>IF(MOD(ROW()-2,12)=0,"",(D2173/E2173)/(D2172/E2172)-1)</f>
        <v>0.00156343559521788</v>
      </c>
      <c r="I2173" s="13">
        <f ca="1" t="array" ref="I2173">IF(MOD(ROW()-1,12)=0,IFERROR(PRODUCT(1+OFFSET(G2173,-11,0,12,1))-1,""),"")</f>
        <v>0.010985709088656</v>
      </c>
      <c r="J2173" s="30">
        <v>44592</v>
      </c>
      <c r="K2173" s="13" t="str">
        <f t="shared" si="101"/>
        <v>January</v>
      </c>
      <c r="L2173" s="13">
        <f t="shared" si="102"/>
        <v>2022</v>
      </c>
    </row>
    <row r="2174" spans="1:12">
      <c r="A2174" s="25" t="s">
        <v>97</v>
      </c>
      <c r="B2174" s="15" t="str">
        <f t="shared" si="100"/>
        <v>Cash/Money Market Fund</v>
      </c>
      <c r="C2174" s="16">
        <v>300821.46</v>
      </c>
      <c r="D2174" s="16">
        <v>361354689.07</v>
      </c>
      <c r="E2174" s="16">
        <v>355</v>
      </c>
      <c r="F2174" s="16">
        <v>0.1248</v>
      </c>
      <c r="G2174" s="15">
        <f>IF(D2174=0,"",C2174/D2174)</f>
        <v>0.000832482513992578</v>
      </c>
      <c r="H2174" s="15" t="str">
        <f>IF(MOD(ROW()-2,12)=0,"",(D2174/E2174)/(D2173/E2173)-1)</f>
        <v/>
      </c>
      <c r="I2174" s="13" t="str">
        <f ca="1" t="array" ref="I2174">IF(MOD(ROW()-1,12)=0,IFERROR(PRODUCT(1+OFFSET(G2174,-11,0,12,1))-1,""),"")</f>
        <v/>
      </c>
      <c r="J2174" s="29">
        <v>44561</v>
      </c>
      <c r="K2174" s="13" t="str">
        <f t="shared" si="101"/>
        <v>December</v>
      </c>
      <c r="L2174" s="13">
        <f t="shared" si="102"/>
        <v>2021</v>
      </c>
    </row>
    <row r="2175" spans="1:12">
      <c r="A2175" s="26" t="s">
        <v>97</v>
      </c>
      <c r="B2175" s="17" t="str">
        <f t="shared" si="100"/>
        <v>Cash/Money Market Fund</v>
      </c>
      <c r="C2175" s="18">
        <v>298454.36</v>
      </c>
      <c r="D2175" s="18">
        <v>419156457.74</v>
      </c>
      <c r="E2175" s="18">
        <v>411</v>
      </c>
      <c r="F2175" s="18">
        <v>0.1248</v>
      </c>
      <c r="G2175" s="17">
        <f>IF(D2175=0,"",C2175/D2175)</f>
        <v>0.000712035695714199</v>
      </c>
      <c r="H2175" s="17">
        <f>IF(MOD(ROW()-2,12)=0,"",(D2175/E2175)/(D2174/E2174)-1)</f>
        <v>0.00191066151087438</v>
      </c>
      <c r="I2175" s="13" t="str">
        <f ca="1" t="array" ref="I2175">IF(MOD(ROW()-1,12)=0,IFERROR(PRODUCT(1+OFFSET(G2175,-11,0,12,1))-1,""),"")</f>
        <v/>
      </c>
      <c r="J2175" s="30">
        <v>44530</v>
      </c>
      <c r="K2175" s="13" t="str">
        <f t="shared" si="101"/>
        <v>November</v>
      </c>
      <c r="L2175" s="13">
        <f t="shared" si="102"/>
        <v>2021</v>
      </c>
    </row>
    <row r="2176" spans="1:12">
      <c r="A2176" s="25" t="s">
        <v>97</v>
      </c>
      <c r="B2176" s="15" t="str">
        <f t="shared" si="100"/>
        <v>Cash/Money Market Fund</v>
      </c>
      <c r="C2176" s="16">
        <v>299603.55</v>
      </c>
      <c r="D2176" s="16">
        <v>401546497.37</v>
      </c>
      <c r="E2176" s="16">
        <v>396</v>
      </c>
      <c r="F2176" s="16">
        <v>0.1248</v>
      </c>
      <c r="G2176" s="15">
        <f>IF(D2176=0,"",C2176/D2176)</f>
        <v>0.00074612417730526</v>
      </c>
      <c r="H2176" s="15">
        <f>IF(MOD(ROW()-2,12)=0,"",(D2176/E2176)/(D2175/E2175)-1)</f>
        <v>-0.00572546534435148</v>
      </c>
      <c r="I2176" s="13" t="str">
        <f ca="1" t="array" ref="I2176">IF(MOD(ROW()-1,12)=0,IFERROR(PRODUCT(1+OFFSET(G2176,-11,0,12,1))-1,""),"")</f>
        <v/>
      </c>
      <c r="J2176" s="29">
        <v>44500</v>
      </c>
      <c r="K2176" s="13" t="str">
        <f t="shared" si="101"/>
        <v>October</v>
      </c>
      <c r="L2176" s="13">
        <f t="shared" si="102"/>
        <v>2021</v>
      </c>
    </row>
    <row r="2177" spans="1:12">
      <c r="A2177" s="26" t="s">
        <v>97</v>
      </c>
      <c r="B2177" s="17" t="str">
        <f t="shared" si="100"/>
        <v>Cash/Money Market Fund</v>
      </c>
      <c r="C2177" s="18">
        <v>166865.85</v>
      </c>
      <c r="D2177" s="18">
        <v>362497042.57</v>
      </c>
      <c r="E2177" s="18">
        <v>356</v>
      </c>
      <c r="F2177" s="18">
        <v>0.1248</v>
      </c>
      <c r="G2177" s="17">
        <f>IF(D2177=0,"",C2177/D2177)</f>
        <v>0.000460323341721546</v>
      </c>
      <c r="H2177" s="17">
        <f>IF(MOD(ROW()-2,12)=0,"",(D2177/E2177)/(D2176/E2176)-1)</f>
        <v>0.00418519397916084</v>
      </c>
      <c r="I2177" s="13" t="str">
        <f ca="1" t="array" ref="I2177">IF(MOD(ROW()-1,12)=0,IFERROR(PRODUCT(1+OFFSET(G2177,-11,0,12,1))-1,""),"")</f>
        <v/>
      </c>
      <c r="J2177" s="30">
        <v>44469</v>
      </c>
      <c r="K2177" s="13" t="str">
        <f t="shared" si="101"/>
        <v>September</v>
      </c>
      <c r="L2177" s="13">
        <f t="shared" si="102"/>
        <v>2021</v>
      </c>
    </row>
    <row r="2178" spans="1:12">
      <c r="A2178" s="25" t="s">
        <v>97</v>
      </c>
      <c r="B2178" s="15" t="str">
        <f t="shared" ref="B2178:B2241" si="103">IF(OR(ISNUMBER(SEARCH("money market",A2178)),ISNUMBER(SEARCH("mmf",A2178)),ISNUMBER(SEARCH("cash fund",A2178))),"Cash/Money Market Fund",IF(OR(ISNUMBER(SEARCH("bond",A2178)),ISNUMBER(SEARCH("debt",A2178))),"Bond fund",IF(ISNUMBER(SEARCH("equity",A2178)),"Equity fund",IF(ISNUMBER(SEARCH("growth",A2178)),"Growth fund",IF(ISNUMBER(SEARCH("infrastructural",A2178)),"Infrastructure fund",IF(ISNUMBER(SEARCH("income",A2178)),"Income fund",IF(ISNUMBER(SEARCH("fixed income",A2178)),"Fixed Income fund",IF(OR(ISNUMBER(SEARCH("real estate",A2178)),ISNUMBER(SEARCH("riet",A2178))),"Real Estate fund","Ethical fund"))))))))</f>
        <v>Cash/Money Market Fund</v>
      </c>
      <c r="C2178" s="16">
        <v>133578.31</v>
      </c>
      <c r="D2178" s="16">
        <v>154820249.31</v>
      </c>
      <c r="E2178" s="16">
        <v>149</v>
      </c>
      <c r="F2178" s="16">
        <v>0.1248</v>
      </c>
      <c r="G2178" s="15">
        <f>IF(D2178=0,"",C2178/D2178)</f>
        <v>0.00086279611740279</v>
      </c>
      <c r="H2178" s="15">
        <f>IF(MOD(ROW()-2,12)=0,"",(D2178/E2178)/(D2177/E2177)-1)</f>
        <v>0.0204389431704664</v>
      </c>
      <c r="I2178" s="13" t="str">
        <f ca="1" t="array" ref="I2178">IF(MOD(ROW()-1,12)=0,IFERROR(PRODUCT(1+OFFSET(G2178,-11,0,12,1))-1,""),"")</f>
        <v/>
      </c>
      <c r="J2178" s="29">
        <v>44439</v>
      </c>
      <c r="K2178" s="13" t="str">
        <f t="shared" ref="K2178:K2241" si="104">TEXT(J2178,"mmmm")</f>
        <v>August</v>
      </c>
      <c r="L2178" s="13">
        <f t="shared" ref="L2178:L2241" si="105">YEAR(J2178)</f>
        <v>2021</v>
      </c>
    </row>
    <row r="2179" spans="1:12">
      <c r="A2179" s="26" t="s">
        <v>97</v>
      </c>
      <c r="B2179" s="17" t="str">
        <f t="shared" si="103"/>
        <v>Cash/Money Market Fund</v>
      </c>
      <c r="C2179" s="18">
        <v>131056.94</v>
      </c>
      <c r="D2179" s="18">
        <v>153955596.78</v>
      </c>
      <c r="E2179" s="18">
        <v>149</v>
      </c>
      <c r="F2179" s="18">
        <v>0.1248</v>
      </c>
      <c r="G2179" s="17">
        <f>IF(D2179=0,"",C2179/D2179)</f>
        <v>0.000851264538224474</v>
      </c>
      <c r="H2179" s="17">
        <f>IF(MOD(ROW()-2,12)=0,"",(D2179/E2179)/(D2178/E2178)-1)</f>
        <v>-0.0055848801035624</v>
      </c>
      <c r="I2179" s="13" t="str">
        <f ca="1" t="array" ref="I2179">IF(MOD(ROW()-1,12)=0,IFERROR(PRODUCT(1+OFFSET(G2179,-11,0,12,1))-1,""),"")</f>
        <v/>
      </c>
      <c r="J2179" s="30">
        <v>44408</v>
      </c>
      <c r="K2179" s="13" t="str">
        <f t="shared" si="104"/>
        <v>July</v>
      </c>
      <c r="L2179" s="13">
        <f t="shared" si="105"/>
        <v>2021</v>
      </c>
    </row>
    <row r="2180" spans="1:12">
      <c r="A2180" s="25" t="s">
        <v>97</v>
      </c>
      <c r="B2180" s="15" t="str">
        <f t="shared" si="103"/>
        <v>Cash/Money Market Fund</v>
      </c>
      <c r="C2180" s="16">
        <v>130739.29</v>
      </c>
      <c r="D2180" s="16">
        <v>154227440.64</v>
      </c>
      <c r="E2180" s="16">
        <v>149</v>
      </c>
      <c r="F2180" s="16">
        <v>0.1248</v>
      </c>
      <c r="G2180" s="15">
        <f>IF(D2180=0,"",C2180/D2180)</f>
        <v>0.000847704464636573</v>
      </c>
      <c r="H2180" s="15">
        <f>IF(MOD(ROW()-2,12)=0,"",(D2180/E2180)/(D2179/E2179)-1)</f>
        <v>0.00176572898735494</v>
      </c>
      <c r="I2180" s="13" t="str">
        <f ca="1" t="array" ref="I2180">IF(MOD(ROW()-1,12)=0,IFERROR(PRODUCT(1+OFFSET(G2180,-11,0,12,1))-1,""),"")</f>
        <v/>
      </c>
      <c r="J2180" s="29">
        <v>44377</v>
      </c>
      <c r="K2180" s="13" t="str">
        <f t="shared" si="104"/>
        <v>June</v>
      </c>
      <c r="L2180" s="13">
        <f t="shared" si="105"/>
        <v>2021</v>
      </c>
    </row>
    <row r="2181" spans="1:12">
      <c r="A2181" s="26" t="s">
        <v>97</v>
      </c>
      <c r="B2181" s="17" t="str">
        <f t="shared" si="103"/>
        <v>Cash/Money Market Fund</v>
      </c>
      <c r="C2181" s="18">
        <v>158255.12</v>
      </c>
      <c r="D2181" s="18">
        <v>173076552.7</v>
      </c>
      <c r="E2181" s="18">
        <v>168</v>
      </c>
      <c r="F2181" s="18">
        <v>0.1248</v>
      </c>
      <c r="G2181" s="17">
        <f>IF(D2181=0,"",C2181/D2181)</f>
        <v>0.000914364872255744</v>
      </c>
      <c r="H2181" s="17">
        <f>IF(MOD(ROW()-2,12)=0,"",(D2181/E2181)/(D2180/E2180)-1)</f>
        <v>-0.00470099142734193</v>
      </c>
      <c r="I2181" s="13" t="str">
        <f ca="1" t="array" ref="I2181">IF(MOD(ROW()-1,12)=0,IFERROR(PRODUCT(1+OFFSET(G2181,-11,0,12,1))-1,""),"")</f>
        <v/>
      </c>
      <c r="J2181" s="30">
        <v>44347</v>
      </c>
      <c r="K2181" s="13" t="str">
        <f t="shared" si="104"/>
        <v>May</v>
      </c>
      <c r="L2181" s="13">
        <f t="shared" si="105"/>
        <v>2021</v>
      </c>
    </row>
    <row r="2182" spans="1:12">
      <c r="A2182" s="25" t="s">
        <v>97</v>
      </c>
      <c r="B2182" s="15" t="str">
        <f t="shared" si="103"/>
        <v>Cash/Money Market Fund</v>
      </c>
      <c r="C2182" s="16">
        <v>172307.88</v>
      </c>
      <c r="D2182" s="16">
        <v>166379005.51</v>
      </c>
      <c r="E2182" s="16">
        <v>161</v>
      </c>
      <c r="F2182" s="16">
        <v>0.1248</v>
      </c>
      <c r="G2182" s="15">
        <f>IF(D2182=0,"",C2182/D2182)</f>
        <v>0.00103563475134273</v>
      </c>
      <c r="H2182" s="15">
        <f>IF(MOD(ROW()-2,12)=0,"",(D2182/E2182)/(D2181/E2181)-1)</f>
        <v>0.00309875951661831</v>
      </c>
      <c r="I2182" s="13" t="str">
        <f ca="1" t="array" ref="I2182">IF(MOD(ROW()-1,12)=0,IFERROR(PRODUCT(1+OFFSET(G2182,-11,0,12,1))-1,""),"")</f>
        <v/>
      </c>
      <c r="J2182" s="29">
        <v>44316</v>
      </c>
      <c r="K2182" s="13" t="str">
        <f t="shared" si="104"/>
        <v>April</v>
      </c>
      <c r="L2182" s="13">
        <f t="shared" si="105"/>
        <v>2021</v>
      </c>
    </row>
    <row r="2183" spans="1:12">
      <c r="A2183" s="26" t="s">
        <v>97</v>
      </c>
      <c r="B2183" s="17" t="str">
        <f t="shared" si="103"/>
        <v>Cash/Money Market Fund</v>
      </c>
      <c r="C2183" s="18">
        <v>208329.61</v>
      </c>
      <c r="D2183" s="18">
        <v>246997233.67</v>
      </c>
      <c r="E2183" s="18">
        <v>241</v>
      </c>
      <c r="F2183" s="18">
        <v>0.1248</v>
      </c>
      <c r="G2183" s="17">
        <f>IF(D2183=0,"",C2183/D2183)</f>
        <v>0.000843449162990782</v>
      </c>
      <c r="H2183" s="17">
        <f>IF(MOD(ROW()-2,12)=0,"",(D2183/E2183)/(D2182/E2182)-1)</f>
        <v>-0.00824956728638071</v>
      </c>
      <c r="I2183" s="13" t="str">
        <f ca="1" t="array" ref="I2183">IF(MOD(ROW()-1,12)=0,IFERROR(PRODUCT(1+OFFSET(G2183,-11,0,12,1))-1,""),"")</f>
        <v/>
      </c>
      <c r="J2183" s="30">
        <v>44286</v>
      </c>
      <c r="K2183" s="13" t="str">
        <f t="shared" si="104"/>
        <v>March</v>
      </c>
      <c r="L2183" s="13">
        <f t="shared" si="105"/>
        <v>2021</v>
      </c>
    </row>
    <row r="2184" spans="1:12">
      <c r="A2184" s="25" t="s">
        <v>97</v>
      </c>
      <c r="B2184" s="15" t="str">
        <f t="shared" si="103"/>
        <v>Cash/Money Market Fund</v>
      </c>
      <c r="C2184" s="16">
        <v>207314.7</v>
      </c>
      <c r="D2184" s="16">
        <v>296836913.38</v>
      </c>
      <c r="E2184" s="16">
        <v>291</v>
      </c>
      <c r="F2184" s="16">
        <v>0.1248</v>
      </c>
      <c r="G2184" s="15">
        <f>IF(D2184=0,"",C2184/D2184)</f>
        <v>0.00069841280061622</v>
      </c>
      <c r="H2184" s="15">
        <f>IF(MOD(ROW()-2,12)=0,"",(D2184/E2184)/(D2183/E2183)-1)</f>
        <v>-0.00470947124287191</v>
      </c>
      <c r="I2184" s="13" t="str">
        <f ca="1" t="array" ref="I2184">IF(MOD(ROW()-1,12)=0,IFERROR(PRODUCT(1+OFFSET(G2184,-11,0,12,1))-1,""),"")</f>
        <v/>
      </c>
      <c r="J2184" s="29">
        <v>44255</v>
      </c>
      <c r="K2184" s="13" t="str">
        <f t="shared" si="104"/>
        <v>February</v>
      </c>
      <c r="L2184" s="13">
        <f t="shared" si="105"/>
        <v>2021</v>
      </c>
    </row>
    <row r="2185" spans="1:12">
      <c r="A2185" s="26" t="s">
        <v>97</v>
      </c>
      <c r="B2185" s="17" t="str">
        <f t="shared" si="103"/>
        <v>Cash/Money Market Fund</v>
      </c>
      <c r="C2185" s="18">
        <v>311145.49</v>
      </c>
      <c r="D2185" s="18">
        <v>297597729.69</v>
      </c>
      <c r="E2185" s="18">
        <v>291</v>
      </c>
      <c r="F2185" s="18">
        <v>0.1248</v>
      </c>
      <c r="G2185" s="17">
        <f>IF(D2185=0,"",C2185/D2185)</f>
        <v>0.00104552373542672</v>
      </c>
      <c r="H2185" s="17">
        <f>IF(MOD(ROW()-2,12)=0,"",(D2185/E2185)/(D2184/E2184)-1)</f>
        <v>0.00256307849767334</v>
      </c>
      <c r="I2185" s="13">
        <f ca="1" t="array" ref="I2185">IF(MOD(ROW()-1,12)=0,IFERROR(PRODUCT(1+OFFSET(G2185,-11,0,12,1))-1,""),"")</f>
        <v>0.00989457073656697</v>
      </c>
      <c r="J2185" s="30">
        <v>44227</v>
      </c>
      <c r="K2185" s="13" t="str">
        <f t="shared" si="104"/>
        <v>January</v>
      </c>
      <c r="L2185" s="13">
        <f t="shared" si="105"/>
        <v>2021</v>
      </c>
    </row>
    <row r="2186" spans="1:12">
      <c r="A2186" s="25" t="s">
        <v>97</v>
      </c>
      <c r="B2186" s="15" t="str">
        <f t="shared" si="103"/>
        <v>Cash/Money Market Fund</v>
      </c>
      <c r="C2186" s="19">
        <v>369965.62</v>
      </c>
      <c r="D2186" s="16">
        <v>483814292.96</v>
      </c>
      <c r="E2186" s="16">
        <v>480.88</v>
      </c>
      <c r="F2186" s="16">
        <v>-0.1028</v>
      </c>
      <c r="G2186" s="15">
        <f>IF(D2186=0,"",C2186/D2186)</f>
        <v>0.00076468518062278</v>
      </c>
      <c r="H2186" s="15" t="str">
        <f>IF(MOD(ROW()-2,12)=0,"",(D2186/E2186)/(D2185/E2185)-1)</f>
        <v/>
      </c>
      <c r="I2186" s="13" t="str">
        <f ca="1" t="array" ref="I2186">IF(MOD(ROW()-1,12)=0,IFERROR(PRODUCT(1+OFFSET(G2186,-11,0,12,1))-1,""),"")</f>
        <v/>
      </c>
      <c r="J2186" s="29">
        <v>44196</v>
      </c>
      <c r="K2186" s="13" t="str">
        <f t="shared" si="104"/>
        <v>December</v>
      </c>
      <c r="L2186" s="13">
        <f t="shared" si="105"/>
        <v>2020</v>
      </c>
    </row>
    <row r="2187" spans="1:12">
      <c r="A2187" s="26" t="s">
        <v>97</v>
      </c>
      <c r="B2187" s="17" t="str">
        <f t="shared" si="103"/>
        <v>Cash/Money Market Fund</v>
      </c>
      <c r="C2187" s="20">
        <v>416213.55</v>
      </c>
      <c r="D2187" s="18">
        <v>488896372.79</v>
      </c>
      <c r="E2187" s="18">
        <v>486.9</v>
      </c>
      <c r="F2187" s="18">
        <v>-0.1028</v>
      </c>
      <c r="G2187" s="17">
        <f>IF(D2187=0,"",C2187/D2187)</f>
        <v>0.000851332865541181</v>
      </c>
      <c r="H2187" s="17">
        <f>IF(MOD(ROW()-2,12)=0,"",(D2187/E2187)/(D2186/E2186)-1)</f>
        <v>-0.00198961297261568</v>
      </c>
      <c r="I2187" s="13" t="str">
        <f ca="1" t="array" ref="I2187">IF(MOD(ROW()-1,12)=0,IFERROR(PRODUCT(1+OFFSET(G2187,-11,0,12,1))-1,""),"")</f>
        <v/>
      </c>
      <c r="J2187" s="30">
        <v>44165</v>
      </c>
      <c r="K2187" s="13" t="str">
        <f t="shared" si="104"/>
        <v>November</v>
      </c>
      <c r="L2187" s="13">
        <f t="shared" si="105"/>
        <v>2020</v>
      </c>
    </row>
    <row r="2188" spans="1:12">
      <c r="A2188" s="25" t="s">
        <v>97</v>
      </c>
      <c r="B2188" s="15" t="str">
        <f t="shared" si="103"/>
        <v>Cash/Money Market Fund</v>
      </c>
      <c r="C2188" s="19">
        <v>461826.55</v>
      </c>
      <c r="D2188" s="16">
        <v>625183210.09</v>
      </c>
      <c r="E2188" s="16">
        <v>623.52</v>
      </c>
      <c r="F2188" s="16">
        <v>-0.1028</v>
      </c>
      <c r="G2188" s="15">
        <f>IF(D2188=0,"",C2188/D2188)</f>
        <v>0.000738705938589612</v>
      </c>
      <c r="H2188" s="15">
        <f>IF(MOD(ROW()-2,12)=0,"",(D2188/E2188)/(D2187/E2187)-1)</f>
        <v>-0.00142686696581062</v>
      </c>
      <c r="I2188" s="13" t="str">
        <f ca="1" t="array" ref="I2188">IF(MOD(ROW()-1,12)=0,IFERROR(PRODUCT(1+OFFSET(G2188,-11,0,12,1))-1,""),"")</f>
        <v/>
      </c>
      <c r="J2188" s="29">
        <v>44135</v>
      </c>
      <c r="K2188" s="13" t="str">
        <f t="shared" si="104"/>
        <v>October</v>
      </c>
      <c r="L2188" s="13">
        <f t="shared" si="105"/>
        <v>2020</v>
      </c>
    </row>
    <row r="2189" spans="1:12">
      <c r="A2189" s="26" t="s">
        <v>97</v>
      </c>
      <c r="B2189" s="17" t="str">
        <f t="shared" si="103"/>
        <v>Cash/Money Market Fund</v>
      </c>
      <c r="C2189" s="20">
        <v>4593106.06</v>
      </c>
      <c r="D2189" s="18">
        <v>608700673.2</v>
      </c>
      <c r="E2189" s="18">
        <v>601.72</v>
      </c>
      <c r="F2189" s="18">
        <v>-0.1028</v>
      </c>
      <c r="G2189" s="17">
        <f>IF(D2189=0,"",C2189/D2189)</f>
        <v>0.00754575485493319</v>
      </c>
      <c r="H2189" s="17">
        <f>IF(MOD(ROW()-2,12)=0,"",(D2189/E2189)/(D2188/E2188)-1)</f>
        <v>0.0089099789450453</v>
      </c>
      <c r="I2189" s="13" t="str">
        <f ca="1" t="array" ref="I2189">IF(MOD(ROW()-1,12)=0,IFERROR(PRODUCT(1+OFFSET(G2189,-11,0,12,1))-1,""),"")</f>
        <v/>
      </c>
      <c r="J2189" s="30">
        <v>44104</v>
      </c>
      <c r="K2189" s="13" t="str">
        <f t="shared" si="104"/>
        <v>September</v>
      </c>
      <c r="L2189" s="13">
        <f t="shared" si="105"/>
        <v>2020</v>
      </c>
    </row>
    <row r="2190" spans="1:12">
      <c r="A2190" s="25" t="s">
        <v>97</v>
      </c>
      <c r="B2190" s="15" t="str">
        <f t="shared" si="103"/>
        <v>Cash/Money Market Fund</v>
      </c>
      <c r="C2190" s="19">
        <v>454193.3</v>
      </c>
      <c r="D2190" s="16">
        <v>607124984.84</v>
      </c>
      <c r="E2190" s="16">
        <v>600.09</v>
      </c>
      <c r="F2190" s="16">
        <v>-0.1028</v>
      </c>
      <c r="G2190" s="15">
        <f>IF(D2190=0,"",C2190/D2190)</f>
        <v>0.000748105104123983</v>
      </c>
      <c r="H2190" s="15">
        <f>IF(MOD(ROW()-2,12)=0,"",(D2190/E2190)/(D2189/E2189)-1)</f>
        <v>0.000120618369128689</v>
      </c>
      <c r="I2190" s="13" t="str">
        <f ca="1" t="array" ref="I2190">IF(MOD(ROW()-1,12)=0,IFERROR(PRODUCT(1+OFFSET(G2190,-11,0,12,1))-1,""),"")</f>
        <v/>
      </c>
      <c r="J2190" s="29">
        <v>44074</v>
      </c>
      <c r="K2190" s="13" t="str">
        <f t="shared" si="104"/>
        <v>August</v>
      </c>
      <c r="L2190" s="13">
        <f t="shared" si="105"/>
        <v>2020</v>
      </c>
    </row>
    <row r="2191" spans="1:12">
      <c r="A2191" s="26" t="s">
        <v>97</v>
      </c>
      <c r="B2191" s="17" t="str">
        <f t="shared" si="103"/>
        <v>Cash/Money Market Fund</v>
      </c>
      <c r="C2191" s="20">
        <v>525276.95</v>
      </c>
      <c r="D2191" s="18">
        <v>608431332.03</v>
      </c>
      <c r="E2191" s="18">
        <v>604.09</v>
      </c>
      <c r="F2191" s="18">
        <v>-0.1028</v>
      </c>
      <c r="G2191" s="17">
        <f>IF(D2191=0,"",C2191/D2191)</f>
        <v>0.000863329881857728</v>
      </c>
      <c r="H2191" s="17">
        <f>IF(MOD(ROW()-2,12)=0,"",(D2191/E2191)/(D2190/E2190)-1)</f>
        <v>-0.00448408340595552</v>
      </c>
      <c r="I2191" s="13" t="str">
        <f ca="1" t="array" ref="I2191">IF(MOD(ROW()-1,12)=0,IFERROR(PRODUCT(1+OFFSET(G2191,-11,0,12,1))-1,""),"")</f>
        <v/>
      </c>
      <c r="J2191" s="30">
        <v>44043</v>
      </c>
      <c r="K2191" s="13" t="str">
        <f t="shared" si="104"/>
        <v>July</v>
      </c>
      <c r="L2191" s="13">
        <f t="shared" si="105"/>
        <v>2020</v>
      </c>
    </row>
    <row r="2192" spans="1:12">
      <c r="A2192" s="25" t="s">
        <v>97</v>
      </c>
      <c r="B2192" s="15" t="str">
        <f t="shared" si="103"/>
        <v>Cash/Money Market Fund</v>
      </c>
      <c r="C2192" s="19">
        <v>524129.72</v>
      </c>
      <c r="D2192" s="16">
        <v>739013089.05</v>
      </c>
      <c r="E2192" s="16">
        <v>726.3</v>
      </c>
      <c r="F2192" s="16">
        <v>-0.1028</v>
      </c>
      <c r="G2192" s="15">
        <f>IF(D2192=0,"",C2192/D2192)</f>
        <v>0.000709229278569028</v>
      </c>
      <c r="H2192" s="15">
        <f>IF(MOD(ROW()-2,12)=0,"",(D2192/E2192)/(D2191/E2191)-1)</f>
        <v>0.0102437267486799</v>
      </c>
      <c r="I2192" s="13" t="str">
        <f ca="1" t="array" ref="I2192">IF(MOD(ROW()-1,12)=0,IFERROR(PRODUCT(1+OFFSET(G2192,-11,0,12,1))-1,""),"")</f>
        <v/>
      </c>
      <c r="J2192" s="29">
        <v>44012</v>
      </c>
      <c r="K2192" s="13" t="str">
        <f t="shared" si="104"/>
        <v>June</v>
      </c>
      <c r="L2192" s="13">
        <f t="shared" si="105"/>
        <v>2020</v>
      </c>
    </row>
    <row r="2193" spans="1:12">
      <c r="A2193" s="26" t="s">
        <v>97</v>
      </c>
      <c r="B2193" s="17" t="str">
        <f t="shared" si="103"/>
        <v>Cash/Money Market Fund</v>
      </c>
      <c r="C2193" s="20">
        <v>533909.82</v>
      </c>
      <c r="D2193" s="18">
        <v>854459100</v>
      </c>
      <c r="E2193" s="18">
        <v>854.46</v>
      </c>
      <c r="F2193" s="18">
        <v>-0.1028</v>
      </c>
      <c r="G2193" s="17">
        <f>IF(D2193=0,"",C2193/D2193)</f>
        <v>0.000624851230445085</v>
      </c>
      <c r="H2193" s="17">
        <f>IF(MOD(ROW()-2,12)=0,"",(D2193/E2193)/(D2192/E2192)-1)</f>
        <v>-0.0172038279806699</v>
      </c>
      <c r="I2193" s="13" t="str">
        <f ca="1" t="array" ref="I2193">IF(MOD(ROW()-1,12)=0,IFERROR(PRODUCT(1+OFFSET(G2193,-11,0,12,1))-1,""),"")</f>
        <v/>
      </c>
      <c r="J2193" s="30">
        <v>43982</v>
      </c>
      <c r="K2193" s="13" t="str">
        <f t="shared" si="104"/>
        <v>May</v>
      </c>
      <c r="L2193" s="13">
        <f t="shared" si="105"/>
        <v>2020</v>
      </c>
    </row>
    <row r="2194" spans="1:12">
      <c r="A2194" s="25" t="s">
        <v>97</v>
      </c>
      <c r="B2194" s="15" t="str">
        <f t="shared" si="103"/>
        <v>Cash/Money Market Fund</v>
      </c>
      <c r="C2194" s="19">
        <v>532033.63</v>
      </c>
      <c r="D2194" s="16">
        <v>762392007.17</v>
      </c>
      <c r="E2194" s="16">
        <v>753.3</v>
      </c>
      <c r="F2194" s="16">
        <v>-0.1028</v>
      </c>
      <c r="G2194" s="15">
        <f>IF(D2194=0,"",C2194/D2194)</f>
        <v>0.00069784785910192</v>
      </c>
      <c r="H2194" s="15">
        <f>IF(MOD(ROW()-2,12)=0,"",(D2194/E2194)/(D2193/E2193)-1)</f>
        <v>0.0120706361289287</v>
      </c>
      <c r="I2194" s="13" t="str">
        <f ca="1" t="array" ref="I2194">IF(MOD(ROW()-1,12)=0,IFERROR(PRODUCT(1+OFFSET(G2194,-11,0,12,1))-1,""),"")</f>
        <v/>
      </c>
      <c r="J2194" s="29">
        <v>43951</v>
      </c>
      <c r="K2194" s="13" t="str">
        <f t="shared" si="104"/>
        <v>April</v>
      </c>
      <c r="L2194" s="13">
        <f t="shared" si="105"/>
        <v>2020</v>
      </c>
    </row>
    <row r="2195" spans="1:12">
      <c r="A2195" s="26" t="s">
        <v>97</v>
      </c>
      <c r="B2195" s="17" t="str">
        <f t="shared" si="103"/>
        <v>Cash/Money Market Fund</v>
      </c>
      <c r="C2195" s="20">
        <v>580415.02</v>
      </c>
      <c r="D2195" s="18">
        <v>722526100</v>
      </c>
      <c r="E2195" s="18">
        <v>722.53</v>
      </c>
      <c r="F2195" s="18">
        <v>-0.1028</v>
      </c>
      <c r="G2195" s="17">
        <f>IF(D2195=0,"",C2195/D2195)</f>
        <v>0.000803313568880072</v>
      </c>
      <c r="H2195" s="17">
        <f>IF(MOD(ROW()-2,12)=0,"",(D2195/E2195)/(D2194/E2194)-1)</f>
        <v>-0.0119309661849498</v>
      </c>
      <c r="I2195" s="13" t="str">
        <f ca="1" t="array" ref="I2195">IF(MOD(ROW()-1,12)=0,IFERROR(PRODUCT(1+OFFSET(G2195,-11,0,12,1))-1,""),"")</f>
        <v/>
      </c>
      <c r="J2195" s="30">
        <v>43921</v>
      </c>
      <c r="K2195" s="13" t="str">
        <f t="shared" si="104"/>
        <v>March</v>
      </c>
      <c r="L2195" s="13">
        <f t="shared" si="105"/>
        <v>2020</v>
      </c>
    </row>
    <row r="2196" spans="1:12">
      <c r="A2196" s="25" t="s">
        <v>97</v>
      </c>
      <c r="B2196" s="15" t="str">
        <f t="shared" si="103"/>
        <v>Cash/Money Market Fund</v>
      </c>
      <c r="C2196" s="19">
        <v>533909.82</v>
      </c>
      <c r="D2196" s="16">
        <v>854459100</v>
      </c>
      <c r="E2196" s="16">
        <v>854.46</v>
      </c>
      <c r="F2196" s="16">
        <v>-0.1028</v>
      </c>
      <c r="G2196" s="15">
        <f>IF(D2196=0,"",C2196/D2196)</f>
        <v>0.000624851230445085</v>
      </c>
      <c r="H2196" s="15">
        <f>IF(MOD(ROW()-2,12)=0,"",(D2196/E2196)/(D2195/E2195)-1)</f>
        <v>4.34442638019839e-6</v>
      </c>
      <c r="I2196" s="13" t="str">
        <f ca="1" t="array" ref="I2196">IF(MOD(ROW()-1,12)=0,IFERROR(PRODUCT(1+OFFSET(G2196,-11,0,12,1))-1,""),"")</f>
        <v/>
      </c>
      <c r="J2196" s="29">
        <v>43889</v>
      </c>
      <c r="K2196" s="13" t="str">
        <f t="shared" si="104"/>
        <v>February</v>
      </c>
      <c r="L2196" s="13">
        <f t="shared" si="105"/>
        <v>2020</v>
      </c>
    </row>
    <row r="2197" spans="1:12">
      <c r="A2197" s="26" t="s">
        <v>97</v>
      </c>
      <c r="B2197" s="17" t="str">
        <f t="shared" si="103"/>
        <v>Cash/Money Market Fund</v>
      </c>
      <c r="C2197" s="20">
        <v>526238.41</v>
      </c>
      <c r="D2197" s="18">
        <v>726529100</v>
      </c>
      <c r="E2197" s="18">
        <v>726.53</v>
      </c>
      <c r="F2197" s="18">
        <v>-0.1028</v>
      </c>
      <c r="G2197" s="17">
        <f>IF(D2197=0,"",C2197/D2197)</f>
        <v>0.000724318420280757</v>
      </c>
      <c r="H2197" s="17">
        <f>IF(MOD(ROW()-2,12)=0,"",(D2197/E2197)/(D2196/E2196)-1)</f>
        <v>-1.85468465141447e-7</v>
      </c>
      <c r="I2197" s="13">
        <f ca="1" t="array" ref="I2197">IF(MOD(ROW()-1,12)=0,IFERROR(PRODUCT(1+OFFSET(G2197,-11,0,12,1))-1,""),"")</f>
        <v>0.0157882881515983</v>
      </c>
      <c r="J2197" s="30">
        <v>43861</v>
      </c>
      <c r="K2197" s="13" t="str">
        <f t="shared" si="104"/>
        <v>January</v>
      </c>
      <c r="L2197" s="13">
        <f t="shared" si="105"/>
        <v>2020</v>
      </c>
    </row>
    <row r="2198" ht="28.8" spans="1:12">
      <c r="A2198" s="28" t="s">
        <v>97</v>
      </c>
      <c r="B2198" s="22" t="str">
        <f t="shared" si="103"/>
        <v>Cash/Money Market Fund</v>
      </c>
      <c r="C2198" s="16">
        <v>996257.79</v>
      </c>
      <c r="D2198" s="16">
        <v>676813000</v>
      </c>
      <c r="E2198" s="16">
        <v>676.81</v>
      </c>
      <c r="F2198" s="16">
        <v>0.2049</v>
      </c>
      <c r="G2198" s="16">
        <f>IF(D2198=0,"",C2198/D2198)</f>
        <v>0.0014719838271428</v>
      </c>
      <c r="H2198" s="16" t="str">
        <f>IF(MOD(ROW()-2,12)=0,"",(D2198/E2198)/(D2197/E2197)-1)</f>
        <v/>
      </c>
      <c r="I2198" t="str">
        <f ca="1" t="array" ref="I2198">IF(MOD(ROW()-1,12)=0,IFERROR(PRODUCT(1+OFFSET(G2198,-11,0,12,1))-1,""),"")</f>
        <v/>
      </c>
      <c r="J2198" s="29">
        <v>43800</v>
      </c>
      <c r="K2198" s="13" t="str">
        <f t="shared" si="104"/>
        <v>December</v>
      </c>
      <c r="L2198" s="13">
        <f t="shared" si="105"/>
        <v>2019</v>
      </c>
    </row>
    <row r="2199" ht="28.8" spans="1:12">
      <c r="A2199" s="27" t="s">
        <v>97</v>
      </c>
      <c r="B2199" s="21" t="str">
        <f t="shared" si="103"/>
        <v>Cash/Money Market Fund</v>
      </c>
      <c r="C2199" s="18">
        <v>1077789.2</v>
      </c>
      <c r="D2199" s="18">
        <v>1120013000</v>
      </c>
      <c r="E2199" s="18">
        <v>1120.01</v>
      </c>
      <c r="F2199" s="18">
        <v>0.2049</v>
      </c>
      <c r="G2199" s="18">
        <f>IF(D2199=0,"",C2199/D2199)</f>
        <v>0.000962300616153562</v>
      </c>
      <c r="H2199" s="18">
        <f>IF(MOD(ROW()-2,12)=0,"",(D2199/E2199)/(D2198/E2198)-1)</f>
        <v>-1.754003333021e-6</v>
      </c>
      <c r="I2199" t="str">
        <f ca="1" t="array" ref="I2199">IF(MOD(ROW()-1,12)=0,IFERROR(PRODUCT(1+OFFSET(G2199,-11,0,12,1))-1,""),"")</f>
        <v/>
      </c>
      <c r="J2199" s="30">
        <v>43770</v>
      </c>
      <c r="K2199" s="13" t="str">
        <f t="shared" si="104"/>
        <v>November</v>
      </c>
      <c r="L2199" s="13">
        <f t="shared" si="105"/>
        <v>2019</v>
      </c>
    </row>
    <row r="2200" ht="28.8" spans="1:12">
      <c r="A2200" s="28" t="s">
        <v>97</v>
      </c>
      <c r="B2200" s="22" t="str">
        <f t="shared" si="103"/>
        <v>Cash/Money Market Fund</v>
      </c>
      <c r="C2200" s="16">
        <v>922206.58</v>
      </c>
      <c r="D2200" s="16">
        <v>1089943000</v>
      </c>
      <c r="E2200" s="16">
        <v>1089.94</v>
      </c>
      <c r="F2200" s="16">
        <v>0.2049</v>
      </c>
      <c r="G2200" s="16">
        <f>IF(D2200=0,"",C2200/D2200)</f>
        <v>0.000846105328443781</v>
      </c>
      <c r="H2200" s="16">
        <f>IF(MOD(ROW()-2,12)=0,"",(D2200/E2200)/(D2199/E2199)-1)</f>
        <v>7.38973777725249e-8</v>
      </c>
      <c r="I2200" t="str">
        <f ca="1" t="array" ref="I2200">IF(MOD(ROW()-1,12)=0,IFERROR(PRODUCT(1+OFFSET(G2200,-11,0,12,1))-1,""),"")</f>
        <v/>
      </c>
      <c r="J2200" s="29">
        <v>43739</v>
      </c>
      <c r="K2200" s="13" t="str">
        <f t="shared" si="104"/>
        <v>October</v>
      </c>
      <c r="L2200" s="13">
        <f t="shared" si="105"/>
        <v>2019</v>
      </c>
    </row>
    <row r="2201" ht="28.8" spans="1:12">
      <c r="A2201" s="27" t="s">
        <v>97</v>
      </c>
      <c r="B2201" s="21" t="str">
        <f t="shared" si="103"/>
        <v>Cash/Money Market Fund</v>
      </c>
      <c r="C2201" s="18">
        <v>690234.81</v>
      </c>
      <c r="D2201" s="18">
        <v>668943000</v>
      </c>
      <c r="E2201" s="18">
        <v>668.94</v>
      </c>
      <c r="F2201" s="18">
        <v>0.2049</v>
      </c>
      <c r="G2201" s="18">
        <f>IF(D2201=0,"",C2201/D2201)</f>
        <v>0.00103182903476081</v>
      </c>
      <c r="H2201" s="18">
        <f>IF(MOD(ROW()-2,12)=0,"",(D2201/E2201)/(D2200/E2200)-1)</f>
        <v>1.73225729183102e-6</v>
      </c>
      <c r="I2201" t="str">
        <f ca="1" t="array" ref="I2201">IF(MOD(ROW()-1,12)=0,IFERROR(PRODUCT(1+OFFSET(G2201,-11,0,12,1))-1,""),"")</f>
        <v/>
      </c>
      <c r="J2201" s="30">
        <v>43709</v>
      </c>
      <c r="K2201" s="13" t="str">
        <f t="shared" si="104"/>
        <v>September</v>
      </c>
      <c r="L2201" s="13">
        <f t="shared" si="105"/>
        <v>2019</v>
      </c>
    </row>
    <row r="2202" ht="28.8" spans="1:12">
      <c r="A2202" s="28" t="s">
        <v>97</v>
      </c>
      <c r="B2202" s="22" t="str">
        <f t="shared" si="103"/>
        <v>Cash/Money Market Fund</v>
      </c>
      <c r="C2202" s="16">
        <v>594273.17</v>
      </c>
      <c r="D2202" s="16">
        <v>698293000</v>
      </c>
      <c r="E2202" s="16">
        <v>698.29</v>
      </c>
      <c r="F2202" s="16">
        <v>0.2049</v>
      </c>
      <c r="G2202" s="16">
        <f>IF(D2202=0,"",C2202/D2202)</f>
        <v>0.000851036985907062</v>
      </c>
      <c r="H2202" s="16">
        <f>IF(MOD(ROW()-2,12)=0,"",(D2202/E2202)/(D2201/E2201)-1)</f>
        <v>-1.8849699179313e-7</v>
      </c>
      <c r="I2202" t="str">
        <f ca="1" t="array" ref="I2202">IF(MOD(ROW()-1,12)=0,IFERROR(PRODUCT(1+OFFSET(G2202,-11,0,12,1))-1,""),"")</f>
        <v/>
      </c>
      <c r="J2202" s="29">
        <v>43678</v>
      </c>
      <c r="K2202" s="13" t="str">
        <f t="shared" si="104"/>
        <v>August</v>
      </c>
      <c r="L2202" s="13">
        <f t="shared" si="105"/>
        <v>2019</v>
      </c>
    </row>
    <row r="2203" ht="28.8" spans="1:12">
      <c r="A2203" s="27" t="s">
        <v>97</v>
      </c>
      <c r="B2203" s="21" t="str">
        <f t="shared" si="103"/>
        <v>Cash/Money Market Fund</v>
      </c>
      <c r="C2203" s="18">
        <v>487057.4</v>
      </c>
      <c r="D2203" s="18">
        <v>411893000</v>
      </c>
      <c r="E2203" s="18">
        <v>411.89</v>
      </c>
      <c r="F2203" s="18">
        <v>0.2049</v>
      </c>
      <c r="G2203" s="18">
        <f>IF(D2203=0,"",C2203/D2203)</f>
        <v>0.00118248525709347</v>
      </c>
      <c r="H2203" s="18">
        <f>IF(MOD(ROW()-2,12)=0,"",(D2203/E2203)/(D2202/E2202)-1)</f>
        <v>2.98727587599856e-6</v>
      </c>
      <c r="I2203" t="str">
        <f ca="1" t="array" ref="I2203">IF(MOD(ROW()-1,12)=0,IFERROR(PRODUCT(1+OFFSET(G2203,-11,0,12,1))-1,""),"")</f>
        <v/>
      </c>
      <c r="J2203" s="30">
        <v>43647</v>
      </c>
      <c r="K2203" s="13" t="str">
        <f t="shared" si="104"/>
        <v>July</v>
      </c>
      <c r="L2203" s="13">
        <f t="shared" si="105"/>
        <v>2019</v>
      </c>
    </row>
    <row r="2204" ht="28.8" spans="1:12">
      <c r="A2204" s="28" t="s">
        <v>97</v>
      </c>
      <c r="B2204" s="22" t="str">
        <f t="shared" si="103"/>
        <v>Cash/Money Market Fund</v>
      </c>
      <c r="C2204" s="16">
        <v>463555.92</v>
      </c>
      <c r="D2204" s="16">
        <v>411893000</v>
      </c>
      <c r="E2204" s="16">
        <v>411.89</v>
      </c>
      <c r="F2204" s="16">
        <v>0.2049</v>
      </c>
      <c r="G2204" s="16">
        <f>IF(D2204=0,"",C2204/D2204)</f>
        <v>0.0011254280116438</v>
      </c>
      <c r="H2204" s="16">
        <f>IF(MOD(ROW()-2,12)=0,"",(D2204/E2204)/(D2203/E2203)-1)</f>
        <v>0</v>
      </c>
      <c r="I2204" t="str">
        <f ca="1" t="array" ref="I2204">IF(MOD(ROW()-1,12)=0,IFERROR(PRODUCT(1+OFFSET(G2204,-11,0,12,1))-1,""),"")</f>
        <v/>
      </c>
      <c r="J2204" s="29">
        <v>43617</v>
      </c>
      <c r="K2204" s="13" t="str">
        <f t="shared" si="104"/>
        <v>June</v>
      </c>
      <c r="L2204" s="13">
        <f t="shared" si="105"/>
        <v>2019</v>
      </c>
    </row>
    <row r="2205" ht="28.8" spans="1:12">
      <c r="A2205" s="27" t="s">
        <v>97</v>
      </c>
      <c r="B2205" s="21" t="str">
        <f t="shared" si="103"/>
        <v>Cash/Money Market Fund</v>
      </c>
      <c r="C2205" s="18">
        <v>434481.78</v>
      </c>
      <c r="D2205" s="18">
        <v>355013000</v>
      </c>
      <c r="E2205" s="18">
        <v>355.01</v>
      </c>
      <c r="F2205" s="18">
        <v>0.2049</v>
      </c>
      <c r="G2205" s="18">
        <f>IF(D2205=0,"",C2205/D2205)</f>
        <v>0.00122384752107669</v>
      </c>
      <c r="H2205" s="18">
        <f>IF(MOD(ROW()-2,12)=0,"",(D2205/E2205)/(D2204/E2204)-1)</f>
        <v>1.16695966312363e-6</v>
      </c>
      <c r="I2205" t="str">
        <f ca="1" t="array" ref="I2205">IF(MOD(ROW()-1,12)=0,IFERROR(PRODUCT(1+OFFSET(G2205,-11,0,12,1))-1,""),"")</f>
        <v/>
      </c>
      <c r="J2205" s="30">
        <v>43586</v>
      </c>
      <c r="K2205" s="13" t="str">
        <f t="shared" si="104"/>
        <v>May</v>
      </c>
      <c r="L2205" s="13">
        <f t="shared" si="105"/>
        <v>2019</v>
      </c>
    </row>
    <row r="2206" ht="28.8" spans="1:12">
      <c r="A2206" s="28" t="s">
        <v>97</v>
      </c>
      <c r="B2206" s="22" t="str">
        <f t="shared" si="103"/>
        <v>Cash/Money Market Fund</v>
      </c>
      <c r="C2206" s="16">
        <v>466743.1</v>
      </c>
      <c r="D2206" s="16">
        <v>405013000</v>
      </c>
      <c r="E2206" s="16">
        <v>405.01</v>
      </c>
      <c r="F2206" s="16">
        <v>0.2049</v>
      </c>
      <c r="G2206" s="16">
        <f>IF(D2206=0,"",C2206/D2206)</f>
        <v>0.00115241510766321</v>
      </c>
      <c r="H2206" s="16">
        <f>IF(MOD(ROW()-2,12)=0,"",(D2206/E2206)/(D2205/E2205)-1)</f>
        <v>-1.04323285521346e-6</v>
      </c>
      <c r="I2206" t="str">
        <f ca="1" t="array" ref="I2206">IF(MOD(ROW()-1,12)=0,IFERROR(PRODUCT(1+OFFSET(G2206,-11,0,12,1))-1,""),"")</f>
        <v/>
      </c>
      <c r="J2206" s="29">
        <v>43556</v>
      </c>
      <c r="K2206" s="13" t="str">
        <f t="shared" si="104"/>
        <v>April</v>
      </c>
      <c r="L2206" s="13">
        <f t="shared" si="105"/>
        <v>2019</v>
      </c>
    </row>
    <row r="2207" ht="28.8" spans="1:12">
      <c r="A2207" s="27" t="s">
        <v>97</v>
      </c>
      <c r="B2207" s="21" t="str">
        <f t="shared" si="103"/>
        <v>Cash/Money Market Fund</v>
      </c>
      <c r="C2207" s="18">
        <v>508901.46</v>
      </c>
      <c r="D2207" s="18">
        <v>455013000</v>
      </c>
      <c r="E2207" s="18">
        <v>455.01</v>
      </c>
      <c r="F2207" s="18">
        <v>0.2049</v>
      </c>
      <c r="G2207" s="18">
        <f>IF(D2207=0,"",C2207/D2207)</f>
        <v>0.00111843279203012</v>
      </c>
      <c r="H2207" s="18">
        <f>IF(MOD(ROW()-2,12)=0,"",(D2207/E2207)/(D2206/E2206)-1)</f>
        <v>-8.13956797185433e-7</v>
      </c>
      <c r="I2207" t="str">
        <f ca="1" t="array" ref="I2207">IF(MOD(ROW()-1,12)=0,IFERROR(PRODUCT(1+OFFSET(G2207,-11,0,12,1))-1,""),"")</f>
        <v/>
      </c>
      <c r="J2207" s="30">
        <v>43525</v>
      </c>
      <c r="K2207" s="13" t="str">
        <f t="shared" si="104"/>
        <v>March</v>
      </c>
      <c r="L2207" s="13">
        <f t="shared" si="105"/>
        <v>2019</v>
      </c>
    </row>
    <row r="2208" ht="28.8" spans="1:12">
      <c r="A2208" s="28" t="s">
        <v>97</v>
      </c>
      <c r="B2208" s="22" t="str">
        <f t="shared" si="103"/>
        <v>Cash/Money Market Fund</v>
      </c>
      <c r="C2208" s="16">
        <v>501819.27</v>
      </c>
      <c r="D2208" s="16">
        <v>463564400</v>
      </c>
      <c r="E2208" s="16">
        <v>463.56</v>
      </c>
      <c r="F2208" s="16">
        <v>0.2049</v>
      </c>
      <c r="G2208" s="16">
        <f>IF(D2208=0,"",C2208/D2208)</f>
        <v>0.0010825233128342</v>
      </c>
      <c r="H2208" s="16">
        <f>IF(MOD(ROW()-2,12)=0,"",(D2208/E2208)/(D2207/E2207)-1)</f>
        <v>2.89847862999792e-6</v>
      </c>
      <c r="I2208" t="str">
        <f ca="1" t="array" ref="I2208">IF(MOD(ROW()-1,12)=0,IFERROR(PRODUCT(1+OFFSET(G2208,-11,0,12,1))-1,""),"")</f>
        <v/>
      </c>
      <c r="J2208" s="29">
        <v>43497</v>
      </c>
      <c r="K2208" s="13" t="str">
        <f t="shared" si="104"/>
        <v>February</v>
      </c>
      <c r="L2208" s="13">
        <f t="shared" si="105"/>
        <v>2019</v>
      </c>
    </row>
    <row r="2209" ht="28.8" spans="1:12">
      <c r="A2209" s="27" t="s">
        <v>97</v>
      </c>
      <c r="B2209" s="21" t="str">
        <f t="shared" si="103"/>
        <v>Cash/Money Market Fund</v>
      </c>
      <c r="C2209" s="18">
        <v>555039.23</v>
      </c>
      <c r="D2209" s="18">
        <v>466218992.17</v>
      </c>
      <c r="E2209" s="18">
        <v>466.22</v>
      </c>
      <c r="F2209" s="18">
        <v>0.2049</v>
      </c>
      <c r="G2209" s="18">
        <f>IF(D2209=0,"",C2209/D2209)</f>
        <v>0.00119051183954688</v>
      </c>
      <c r="H2209" s="18">
        <f>IF(MOD(ROW()-2,12)=0,"",(D2209/E2209)/(D2208/E2208)-1)</f>
        <v>-1.16533535907681e-5</v>
      </c>
      <c r="I2209">
        <f ca="1" t="array" ref="I2209">IF(MOD(ROW()-1,12)=0,IFERROR(PRODUCT(1+OFFSET(G2209,-11,0,12,1))-1,""),"")</f>
        <v>0.0133193640449003</v>
      </c>
      <c r="J2209" s="30">
        <v>43466</v>
      </c>
      <c r="K2209" s="13" t="str">
        <f t="shared" si="104"/>
        <v>January</v>
      </c>
      <c r="L2209" s="13">
        <f t="shared" si="105"/>
        <v>2019</v>
      </c>
    </row>
    <row r="2210" spans="1:12">
      <c r="A2210" s="28" t="s">
        <v>97</v>
      </c>
      <c r="B2210" s="15" t="str">
        <f t="shared" si="103"/>
        <v>Cash/Money Market Fund</v>
      </c>
      <c r="C2210" s="16">
        <v>617130.34</v>
      </c>
      <c r="D2210" s="16">
        <v>463664400</v>
      </c>
      <c r="E2210" s="16">
        <v>463.66</v>
      </c>
      <c r="F2210" s="16">
        <v>0.1466</v>
      </c>
      <c r="G2210" s="16">
        <f>IF(D2210=0,"",C2210/D2210)</f>
        <v>0.0013309849537726</v>
      </c>
      <c r="H2210" s="16" t="str">
        <f>IF(MOD(ROW()-2,12)=0,"",(D2210/E2210)/(D2209/E2209)-1)</f>
        <v/>
      </c>
      <c r="I2210" t="str">
        <f ca="1" t="array" ref="I2210">IF(MOD(ROW()-1,12)=0,IFERROR(PRODUCT(1+OFFSET(G2210,-11,0,12,1))-1,""),"")</f>
        <v/>
      </c>
      <c r="J2210" s="29">
        <v>43465</v>
      </c>
      <c r="K2210" s="13" t="str">
        <f t="shared" si="104"/>
        <v>December</v>
      </c>
      <c r="L2210" s="13">
        <f t="shared" si="105"/>
        <v>2018</v>
      </c>
    </row>
    <row r="2211" spans="1:12">
      <c r="A2211" s="28" t="s">
        <v>97</v>
      </c>
      <c r="B2211" s="15" t="str">
        <f t="shared" si="103"/>
        <v>Cash/Money Market Fund</v>
      </c>
      <c r="C2211" s="16">
        <v>671914.98</v>
      </c>
      <c r="D2211" s="16">
        <v>472084400</v>
      </c>
      <c r="E2211" s="16">
        <v>472.084</v>
      </c>
      <c r="F2211" s="16">
        <v>0.1466</v>
      </c>
      <c r="G2211" s="16">
        <f>IF(D2211=0,"",C2211/D2211)</f>
        <v>0.00142329418214201</v>
      </c>
      <c r="H2211" s="16">
        <f>IF(MOD(ROW()-2,12)=0,"",(D2211/E2211)/(D2210/E2210)-1)</f>
        <v>-8.64232344066629e-6</v>
      </c>
      <c r="I2211" t="str">
        <f ca="1" t="array" ref="I2211">IF(MOD(ROW()-1,12)=0,IFERROR(PRODUCT(1+OFFSET(G2211,-11,0,12,1))-1,""),"")</f>
        <v/>
      </c>
      <c r="J2211" s="29">
        <v>43434</v>
      </c>
      <c r="K2211" s="13" t="str">
        <f t="shared" si="104"/>
        <v>November</v>
      </c>
      <c r="L2211" s="13">
        <f t="shared" si="105"/>
        <v>2018</v>
      </c>
    </row>
    <row r="2212" spans="1:12">
      <c r="A2212" s="28" t="s">
        <v>97</v>
      </c>
      <c r="B2212" s="15" t="str">
        <f t="shared" si="103"/>
        <v>Cash/Money Market Fund</v>
      </c>
      <c r="C2212" s="16">
        <v>509077.97</v>
      </c>
      <c r="D2212" s="16">
        <v>472084400</v>
      </c>
      <c r="E2212" s="16">
        <v>472.084</v>
      </c>
      <c r="F2212" s="16">
        <v>0.1466</v>
      </c>
      <c r="G2212" s="16">
        <f>IF(D2212=0,"",C2212/D2212)</f>
        <v>0.00107836219540404</v>
      </c>
      <c r="H2212" s="16">
        <f>IF(MOD(ROW()-2,12)=0,"",(D2212/E2212)/(D2211/E2211)-1)</f>
        <v>0</v>
      </c>
      <c r="I2212" t="str">
        <f ca="1" t="array" ref="I2212">IF(MOD(ROW()-1,12)=0,IFERROR(PRODUCT(1+OFFSET(G2212,-11,0,12,1))-1,""),"")</f>
        <v/>
      </c>
      <c r="J2212" s="29">
        <v>43404</v>
      </c>
      <c r="K2212" s="13" t="str">
        <f t="shared" si="104"/>
        <v>October</v>
      </c>
      <c r="L2212" s="13">
        <f t="shared" si="105"/>
        <v>2018</v>
      </c>
    </row>
    <row r="2213" spans="1:12">
      <c r="A2213" s="28" t="s">
        <v>97</v>
      </c>
      <c r="B2213" s="15" t="str">
        <f t="shared" si="103"/>
        <v>Cash/Money Market Fund</v>
      </c>
      <c r="C2213" s="16">
        <v>481030.58</v>
      </c>
      <c r="D2213" s="16">
        <v>472084400</v>
      </c>
      <c r="E2213" s="16">
        <v>472.08</v>
      </c>
      <c r="F2213" s="16">
        <v>0.1466</v>
      </c>
      <c r="G2213" s="16">
        <f>IF(D2213=0,"",C2213/D2213)</f>
        <v>0.00101895038260108</v>
      </c>
      <c r="H2213" s="16">
        <f>IF(MOD(ROW()-2,12)=0,"",(D2213/E2213)/(D2212/E2212)-1)</f>
        <v>8.47314014573719e-6</v>
      </c>
      <c r="I2213" t="str">
        <f ca="1" t="array" ref="I2213">IF(MOD(ROW()-1,12)=0,IFERROR(PRODUCT(1+OFFSET(G2213,-11,0,12,1))-1,""),"")</f>
        <v/>
      </c>
      <c r="J2213" s="29">
        <v>43373</v>
      </c>
      <c r="K2213" s="13" t="str">
        <f t="shared" si="104"/>
        <v>September</v>
      </c>
      <c r="L2213" s="13">
        <f t="shared" si="105"/>
        <v>2018</v>
      </c>
    </row>
    <row r="2214" spans="1:12">
      <c r="A2214" s="28" t="s">
        <v>97</v>
      </c>
      <c r="B2214" s="15" t="str">
        <f t="shared" si="103"/>
        <v>Cash/Money Market Fund</v>
      </c>
      <c r="C2214" s="16">
        <v>527518.7</v>
      </c>
      <c r="D2214" s="16">
        <v>510874400</v>
      </c>
      <c r="E2214" s="16">
        <v>510.874</v>
      </c>
      <c r="F2214" s="16">
        <v>0.1466</v>
      </c>
      <c r="G2214" s="16">
        <f>IF(D2214=0,"",C2214/D2214)</f>
        <v>0.0010325800235831</v>
      </c>
      <c r="H2214" s="16">
        <f>IF(MOD(ROW()-2,12)=0,"",(D2214/E2214)/(D2213/E2213)-1)</f>
        <v>-8.53740266137937e-6</v>
      </c>
      <c r="I2214" t="str">
        <f ca="1" t="array" ref="I2214">IF(MOD(ROW()-1,12)=0,IFERROR(PRODUCT(1+OFFSET(G2214,-11,0,12,1))-1,""),"")</f>
        <v/>
      </c>
      <c r="J2214" s="29">
        <v>43343</v>
      </c>
      <c r="K2214" s="13" t="str">
        <f t="shared" si="104"/>
        <v>August</v>
      </c>
      <c r="L2214" s="13">
        <f t="shared" si="105"/>
        <v>2018</v>
      </c>
    </row>
    <row r="2215" spans="1:12">
      <c r="A2215" s="28" t="s">
        <v>97</v>
      </c>
      <c r="B2215" s="15" t="str">
        <f t="shared" si="103"/>
        <v>Cash/Money Market Fund</v>
      </c>
      <c r="C2215" s="16">
        <v>628619.73</v>
      </c>
      <c r="D2215" s="16">
        <v>528171152.42</v>
      </c>
      <c r="E2215" s="16">
        <v>528171</v>
      </c>
      <c r="F2215" s="16">
        <v>0.1466</v>
      </c>
      <c r="G2215" s="16">
        <f>IF(D2215=0,"",C2215/D2215)</f>
        <v>0.00119018187025126</v>
      </c>
      <c r="H2215" s="16">
        <f>IF(MOD(ROW()-2,12)=0,"",(D2215/E2215)/(D2214/E2214)-1)</f>
        <v>-0.999000000494391</v>
      </c>
      <c r="I2215" t="str">
        <f ca="1" t="array" ref="I2215">IF(MOD(ROW()-1,12)=0,IFERROR(PRODUCT(1+OFFSET(G2215,-11,0,12,1))-1,""),"")</f>
        <v/>
      </c>
      <c r="J2215" s="29">
        <v>43312</v>
      </c>
      <c r="K2215" s="13" t="str">
        <f t="shared" si="104"/>
        <v>July</v>
      </c>
      <c r="L2215" s="13">
        <f t="shared" si="105"/>
        <v>2018</v>
      </c>
    </row>
    <row r="2216" spans="1:12">
      <c r="A2216" s="28" t="s">
        <v>97</v>
      </c>
      <c r="B2216" s="15" t="str">
        <f t="shared" si="103"/>
        <v>Cash/Money Market Fund</v>
      </c>
      <c r="C2216" s="16">
        <v>678666.13</v>
      </c>
      <c r="D2216" s="16">
        <v>617556851.34</v>
      </c>
      <c r="E2216" s="16">
        <v>601794</v>
      </c>
      <c r="F2216" s="16">
        <v>0.1466</v>
      </c>
      <c r="G2216" s="16">
        <f>IF(D2216=0,"",C2216/D2216)</f>
        <v>0.00109895328426428</v>
      </c>
      <c r="H2216" s="16">
        <f>IF(MOD(ROW()-2,12)=0,"",(D2216/E2216)/(D2215/E2215)-1)</f>
        <v>0.026192805386914</v>
      </c>
      <c r="I2216" t="str">
        <f ca="1" t="array" ref="I2216">IF(MOD(ROW()-1,12)=0,IFERROR(PRODUCT(1+OFFSET(G2216,-11,0,12,1))-1,""),"")</f>
        <v/>
      </c>
      <c r="J2216" s="29">
        <v>43281</v>
      </c>
      <c r="K2216" s="13" t="str">
        <f t="shared" si="104"/>
        <v>June</v>
      </c>
      <c r="L2216" s="13">
        <f t="shared" si="105"/>
        <v>2018</v>
      </c>
    </row>
    <row r="2217" spans="1:12">
      <c r="A2217" s="28" t="s">
        <v>97</v>
      </c>
      <c r="B2217" s="15" t="str">
        <f t="shared" si="103"/>
        <v>Cash/Money Market Fund</v>
      </c>
      <c r="C2217" s="16">
        <v>785140.35</v>
      </c>
      <c r="D2217" s="16">
        <v>601794400</v>
      </c>
      <c r="E2217" s="16">
        <v>601794</v>
      </c>
      <c r="F2217" s="16">
        <v>0.1466</v>
      </c>
      <c r="G2217" s="16">
        <f>IF(D2217=0,"",C2217/D2217)</f>
        <v>0.0013046654305856</v>
      </c>
      <c r="H2217" s="16">
        <f>IF(MOD(ROW()-2,12)=0,"",(D2217/E2217)/(D2216/E2216)-1)</f>
        <v>-0.0255238870814858</v>
      </c>
      <c r="I2217" t="str">
        <f ca="1" t="array" ref="I2217">IF(MOD(ROW()-1,12)=0,IFERROR(PRODUCT(1+OFFSET(G2217,-11,0,12,1))-1,""),"")</f>
        <v/>
      </c>
      <c r="J2217" s="29">
        <v>43251</v>
      </c>
      <c r="K2217" s="13" t="str">
        <f t="shared" si="104"/>
        <v>May</v>
      </c>
      <c r="L2217" s="13">
        <f t="shared" si="105"/>
        <v>2018</v>
      </c>
    </row>
    <row r="2218" spans="1:12">
      <c r="A2218" s="28" t="s">
        <v>97</v>
      </c>
      <c r="B2218" s="15" t="str">
        <f t="shared" si="103"/>
        <v>Cash/Money Market Fund</v>
      </c>
      <c r="C2218" s="16">
        <v>829273.5</v>
      </c>
      <c r="D2218" s="16">
        <v>622794400</v>
      </c>
      <c r="E2218" s="16">
        <v>622.794</v>
      </c>
      <c r="F2218" s="16">
        <v>0.1466</v>
      </c>
      <c r="G2218" s="16">
        <f>IF(D2218=0,"",C2218/D2218)</f>
        <v>0.00133153653918532</v>
      </c>
      <c r="H2218" s="16">
        <f>IF(MOD(ROW()-2,12)=0,"",(D2218/E2218)/(D2217/E2217)-1)</f>
        <v>998.999977587685</v>
      </c>
      <c r="I2218" t="str">
        <f ca="1" t="array" ref="I2218">IF(MOD(ROW()-1,12)=0,IFERROR(PRODUCT(1+OFFSET(G2218,-11,0,12,1))-1,""),"")</f>
        <v/>
      </c>
      <c r="J2218" s="29">
        <v>43220</v>
      </c>
      <c r="K2218" s="13" t="str">
        <f t="shared" si="104"/>
        <v>April</v>
      </c>
      <c r="L2218" s="13">
        <f t="shared" si="105"/>
        <v>2018</v>
      </c>
    </row>
    <row r="2219" spans="1:12">
      <c r="A2219" s="28" t="s">
        <v>97</v>
      </c>
      <c r="B2219" s="15" t="str">
        <f t="shared" si="103"/>
        <v>Cash/Money Market Fund</v>
      </c>
      <c r="C2219" s="16">
        <v>791635.51</v>
      </c>
      <c r="D2219" s="16">
        <v>664794400</v>
      </c>
      <c r="E2219" s="16">
        <v>664794</v>
      </c>
      <c r="F2219" s="16">
        <v>0.1466</v>
      </c>
      <c r="G2219" s="16">
        <f>IF(D2219=0,"",C2219/D2219)</f>
        <v>0.00119079750070097</v>
      </c>
      <c r="H2219" s="16">
        <f>IF(MOD(ROW()-2,12)=0,"",(D2219/E2219)/(D2218/E2218)-1)</f>
        <v>-0.999000000040577</v>
      </c>
      <c r="I2219" t="str">
        <f ca="1" t="array" ref="I2219">IF(MOD(ROW()-1,12)=0,IFERROR(PRODUCT(1+OFFSET(G2219,-11,0,12,1))-1,""),"")</f>
        <v/>
      </c>
      <c r="J2219" s="29">
        <v>43190</v>
      </c>
      <c r="K2219" s="13" t="str">
        <f t="shared" si="104"/>
        <v>March</v>
      </c>
      <c r="L2219" s="13">
        <f t="shared" si="105"/>
        <v>2018</v>
      </c>
    </row>
    <row r="2220" spans="1:12">
      <c r="A2220" s="28" t="s">
        <v>97</v>
      </c>
      <c r="B2220" s="15" t="str">
        <f t="shared" si="103"/>
        <v>Cash/Money Market Fund</v>
      </c>
      <c r="C2220" s="16">
        <v>537445.45</v>
      </c>
      <c r="D2220" s="16">
        <v>486744400</v>
      </c>
      <c r="E2220" s="16">
        <v>486.744</v>
      </c>
      <c r="F2220" s="16">
        <v>0.1466</v>
      </c>
      <c r="G2220" s="16">
        <f>IF(D2220=0,"",C2220/D2220)</f>
        <v>0.00110416360208767</v>
      </c>
      <c r="H2220" s="16">
        <f>IF(MOD(ROW()-2,12)=0,"",(D2220/E2220)/(D2219/E2219)-1)</f>
        <v>999.000220096943</v>
      </c>
      <c r="I2220" t="str">
        <f ca="1" t="array" ref="I2220">IF(MOD(ROW()-1,12)=0,IFERROR(PRODUCT(1+OFFSET(G2220,-11,0,12,1))-1,""),"")</f>
        <v/>
      </c>
      <c r="J2220" s="29">
        <v>43159</v>
      </c>
      <c r="K2220" s="13" t="str">
        <f t="shared" si="104"/>
        <v>February</v>
      </c>
      <c r="L2220" s="13">
        <f t="shared" si="105"/>
        <v>2018</v>
      </c>
    </row>
    <row r="2221" spans="1:12">
      <c r="A2221" s="28" t="s">
        <v>97</v>
      </c>
      <c r="B2221" s="15" t="str">
        <f t="shared" si="103"/>
        <v>Cash/Money Market Fund</v>
      </c>
      <c r="C2221" s="16">
        <v>1184110.21</v>
      </c>
      <c r="D2221" s="16">
        <v>526744400</v>
      </c>
      <c r="E2221" s="16">
        <v>526.74</v>
      </c>
      <c r="F2221" s="16">
        <v>0.1466</v>
      </c>
      <c r="G2221" s="16">
        <f>IF(D2221=0,"",C2221/D2221)</f>
        <v>0.00224797873503734</v>
      </c>
      <c r="H2221" s="16">
        <f>IF(MOD(ROW()-2,12)=0,"",(D2221/E2221)/(D2216/E2216)-1)</f>
        <v>973.483605258873</v>
      </c>
      <c r="I2221">
        <f ca="1" t="array" ref="I2221">IF(MOD(ROW()-1,12)=0,IFERROR(PRODUCT(1+OFFSET(G2221,-11,0,12,1))-1,""),"")</f>
        <v>0.0154603247514853</v>
      </c>
      <c r="J2221" s="29">
        <v>43131</v>
      </c>
      <c r="K2221" s="13" t="str">
        <f t="shared" si="104"/>
        <v>January</v>
      </c>
      <c r="L2221" s="13">
        <f t="shared" si="105"/>
        <v>2018</v>
      </c>
    </row>
    <row r="2222" spans="1:12">
      <c r="A2222" s="25" t="s">
        <v>98</v>
      </c>
      <c r="B2222" s="15" t="str">
        <f t="shared" si="103"/>
        <v>Cash/Money Market Fund</v>
      </c>
      <c r="C2222" s="16">
        <v>10369813.3</v>
      </c>
      <c r="D2222" s="16">
        <v>5557195402.41</v>
      </c>
      <c r="E2222" s="16">
        <v>5449887786.39</v>
      </c>
      <c r="F2222" s="16">
        <v>0.1208</v>
      </c>
      <c r="G2222" s="15">
        <f>IF(D2222=0,"",C2222/D2222)</f>
        <v>0.00186601559763454</v>
      </c>
      <c r="H2222" s="15" t="str">
        <f>IF(MOD(ROW()-2,12)=0,"",(D2222/E2222)/(D2221/E2221)-1)</f>
        <v/>
      </c>
      <c r="I2222" s="13" t="str">
        <f ca="1" t="array" ref="I2222">IF(MOD(ROW()-1,12)=0,IFERROR(PRODUCT(1+OFFSET(G2222,-11,0,12,1))-1,""),"")</f>
        <v/>
      </c>
      <c r="J2222" s="29">
        <v>45291</v>
      </c>
      <c r="K2222" s="13" t="str">
        <f t="shared" si="104"/>
        <v>December</v>
      </c>
      <c r="L2222" s="13">
        <f t="shared" si="105"/>
        <v>2023</v>
      </c>
    </row>
    <row r="2223" spans="1:12">
      <c r="A2223" s="26" t="s">
        <v>98</v>
      </c>
      <c r="B2223" s="17" t="str">
        <f t="shared" si="103"/>
        <v>Cash/Money Market Fund</v>
      </c>
      <c r="C2223" s="18">
        <v>6398872.34</v>
      </c>
      <c r="D2223" s="18">
        <v>5234968312.97</v>
      </c>
      <c r="E2223" s="18">
        <v>5174747770.94</v>
      </c>
      <c r="F2223" s="18">
        <v>0.1208</v>
      </c>
      <c r="G2223" s="17">
        <f>IF(D2223=0,"",C2223/D2223)</f>
        <v>0.00122233258301609</v>
      </c>
      <c r="H2223" s="17">
        <f>IF(MOD(ROW()-2,12)=0,"",(D2223/E2223)/(D2222/E2222)-1)</f>
        <v>-0.00789699839485092</v>
      </c>
      <c r="I2223" s="13" t="str">
        <f ca="1" t="array" ref="I2223">IF(MOD(ROW()-1,12)=0,IFERROR(PRODUCT(1+OFFSET(G2223,-11,0,12,1))-1,""),"")</f>
        <v/>
      </c>
      <c r="J2223" s="30">
        <v>45260</v>
      </c>
      <c r="K2223" s="13" t="str">
        <f t="shared" si="104"/>
        <v>November</v>
      </c>
      <c r="L2223" s="13">
        <f t="shared" si="105"/>
        <v>2023</v>
      </c>
    </row>
    <row r="2224" spans="1:12">
      <c r="A2224" s="25" t="s">
        <v>98</v>
      </c>
      <c r="B2224" s="15" t="str">
        <f t="shared" si="103"/>
        <v>Cash/Money Market Fund</v>
      </c>
      <c r="C2224" s="16">
        <v>6294329.07</v>
      </c>
      <c r="D2224" s="16">
        <v>4938206618.47</v>
      </c>
      <c r="E2224" s="16">
        <v>4919894861.51</v>
      </c>
      <c r="F2224" s="16">
        <v>0.1208</v>
      </c>
      <c r="G2224" s="15">
        <f>IF(D2224=0,"",C2224/D2224)</f>
        <v>0.00127461841034715</v>
      </c>
      <c r="H2224" s="15">
        <f>IF(MOD(ROW()-2,12)=0,"",(D2224/E2224)/(D2223/E2223)-1)</f>
        <v>-0.00782435056779196</v>
      </c>
      <c r="I2224" s="13" t="str">
        <f ca="1" t="array" ref="I2224">IF(MOD(ROW()-1,12)=0,IFERROR(PRODUCT(1+OFFSET(G2224,-11,0,12,1))-1,""),"")</f>
        <v/>
      </c>
      <c r="J2224" s="29">
        <v>45230</v>
      </c>
      <c r="K2224" s="13" t="str">
        <f t="shared" si="104"/>
        <v>October</v>
      </c>
      <c r="L2224" s="13">
        <f t="shared" si="105"/>
        <v>2023</v>
      </c>
    </row>
    <row r="2225" spans="1:12">
      <c r="A2225" s="26" t="s">
        <v>98</v>
      </c>
      <c r="B2225" s="17" t="str">
        <f t="shared" si="103"/>
        <v>Cash/Money Market Fund</v>
      </c>
      <c r="C2225" s="18">
        <v>6171017.02</v>
      </c>
      <c r="D2225" s="18">
        <v>5036643663.72</v>
      </c>
      <c r="E2225" s="18">
        <v>4950876851.1</v>
      </c>
      <c r="F2225" s="18">
        <v>0.1208</v>
      </c>
      <c r="G2225" s="17">
        <f>IF(D2225=0,"",C2225/D2225)</f>
        <v>0.00122522406428136</v>
      </c>
      <c r="H2225" s="17">
        <f>IF(MOD(ROW()-2,12)=0,"",(D2225/E2225)/(D2224/E2224)-1)</f>
        <v>0.0135511416333598</v>
      </c>
      <c r="I2225" s="13" t="str">
        <f ca="1" t="array" ref="I2225">IF(MOD(ROW()-1,12)=0,IFERROR(PRODUCT(1+OFFSET(G2225,-11,0,12,1))-1,""),"")</f>
        <v/>
      </c>
      <c r="J2225" s="30">
        <v>45199</v>
      </c>
      <c r="K2225" s="13" t="str">
        <f t="shared" si="104"/>
        <v>September</v>
      </c>
      <c r="L2225" s="13">
        <f t="shared" si="105"/>
        <v>2023</v>
      </c>
    </row>
    <row r="2226" spans="1:12">
      <c r="A2226" s="25" t="s">
        <v>98</v>
      </c>
      <c r="B2226" s="15" t="str">
        <f t="shared" si="103"/>
        <v>Cash/Money Market Fund</v>
      </c>
      <c r="C2226" s="16">
        <v>8227161.61</v>
      </c>
      <c r="D2226" s="16">
        <v>5101695506.94</v>
      </c>
      <c r="E2226" s="16">
        <v>5055274223.65</v>
      </c>
      <c r="F2226" s="16">
        <v>0.1208</v>
      </c>
      <c r="G2226" s="15">
        <f>IF(D2226=0,"",C2226/D2226)</f>
        <v>0.00161263281958093</v>
      </c>
      <c r="H2226" s="15">
        <f>IF(MOD(ROW()-2,12)=0,"",(D2226/E2226)/(D2225/E2225)-1)</f>
        <v>-0.00800219079381348</v>
      </c>
      <c r="I2226" s="13" t="str">
        <f ca="1" t="array" ref="I2226">IF(MOD(ROW()-1,12)=0,IFERROR(PRODUCT(1+OFFSET(G2226,-11,0,12,1))-1,""),"")</f>
        <v/>
      </c>
      <c r="J2226" s="29">
        <v>45169</v>
      </c>
      <c r="K2226" s="13" t="str">
        <f t="shared" si="104"/>
        <v>August</v>
      </c>
      <c r="L2226" s="13">
        <f t="shared" si="105"/>
        <v>2023</v>
      </c>
    </row>
    <row r="2227" spans="1:12">
      <c r="A2227" s="26" t="s">
        <v>98</v>
      </c>
      <c r="B2227" s="17" t="str">
        <f t="shared" si="103"/>
        <v>Cash/Money Market Fund</v>
      </c>
      <c r="C2227" s="18">
        <v>10029148.09</v>
      </c>
      <c r="D2227" s="18">
        <v>4737461265.59</v>
      </c>
      <c r="E2227" s="18">
        <v>4723827541.93</v>
      </c>
      <c r="F2227" s="18">
        <v>0.1208</v>
      </c>
      <c r="G2227" s="17">
        <f>IF(D2227=0,"",C2227/D2227)</f>
        <v>0.00211698788185258</v>
      </c>
      <c r="H2227" s="17">
        <f>IF(MOD(ROW()-2,12)=0,"",(D2227/E2227)/(D2226/E2226)-1)</f>
        <v>-0.00623928874669577</v>
      </c>
      <c r="I2227" s="13" t="str">
        <f ca="1" t="array" ref="I2227">IF(MOD(ROW()-1,12)=0,IFERROR(PRODUCT(1+OFFSET(G2227,-11,0,12,1))-1,""),"")</f>
        <v/>
      </c>
      <c r="J2227" s="30">
        <v>45138</v>
      </c>
      <c r="K2227" s="13" t="str">
        <f t="shared" si="104"/>
        <v>July</v>
      </c>
      <c r="L2227" s="13">
        <f t="shared" si="105"/>
        <v>2023</v>
      </c>
    </row>
    <row r="2228" spans="1:12">
      <c r="A2228" s="25" t="s">
        <v>98</v>
      </c>
      <c r="B2228" s="15" t="str">
        <f t="shared" si="103"/>
        <v>Cash/Money Market Fund</v>
      </c>
      <c r="C2228" s="16">
        <v>10020647.77</v>
      </c>
      <c r="D2228" s="16">
        <v>5510102445.48</v>
      </c>
      <c r="E2228" s="16">
        <v>5410882680.29</v>
      </c>
      <c r="F2228" s="16">
        <v>0.1208</v>
      </c>
      <c r="G2228" s="15">
        <f>IF(D2228=0,"",C2228/D2228)</f>
        <v>0.00181859554684324</v>
      </c>
      <c r="H2228" s="15">
        <f>IF(MOD(ROW()-2,12)=0,"",(D2228/E2228)/(D2227/E2227)-1)</f>
        <v>0.0154064498623943</v>
      </c>
      <c r="I2228" s="13" t="str">
        <f ca="1" t="array" ref="I2228">IF(MOD(ROW()-1,12)=0,IFERROR(PRODUCT(1+OFFSET(G2228,-11,0,12,1))-1,""),"")</f>
        <v/>
      </c>
      <c r="J2228" s="29">
        <v>45107</v>
      </c>
      <c r="K2228" s="13" t="str">
        <f t="shared" si="104"/>
        <v>June</v>
      </c>
      <c r="L2228" s="13">
        <f t="shared" si="105"/>
        <v>2023</v>
      </c>
    </row>
    <row r="2229" spans="1:12">
      <c r="A2229" s="26" t="s">
        <v>98</v>
      </c>
      <c r="B2229" s="17" t="str">
        <f t="shared" si="103"/>
        <v>Cash/Money Market Fund</v>
      </c>
      <c r="C2229" s="18">
        <v>10731980.3</v>
      </c>
      <c r="D2229" s="18">
        <v>5885401496.35</v>
      </c>
      <c r="E2229" s="18">
        <v>5828065705.12</v>
      </c>
      <c r="F2229" s="18">
        <v>0.1208</v>
      </c>
      <c r="G2229" s="17">
        <f>IF(D2229=0,"",C2229/D2229)</f>
        <v>0.00182349161848274</v>
      </c>
      <c r="H2229" s="17">
        <f>IF(MOD(ROW()-2,12)=0,"",(D2229/E2229)/(D2228/E2228)-1)</f>
        <v>-0.00834615500045177</v>
      </c>
      <c r="I2229" s="13" t="str">
        <f ca="1" t="array" ref="I2229">IF(MOD(ROW()-1,12)=0,IFERROR(PRODUCT(1+OFFSET(G2229,-11,0,12,1))-1,""),"")</f>
        <v/>
      </c>
      <c r="J2229" s="30">
        <v>45077</v>
      </c>
      <c r="K2229" s="13" t="str">
        <f t="shared" si="104"/>
        <v>May</v>
      </c>
      <c r="L2229" s="13">
        <f t="shared" si="105"/>
        <v>2023</v>
      </c>
    </row>
    <row r="2230" spans="1:12">
      <c r="A2230" s="25" t="s">
        <v>98</v>
      </c>
      <c r="B2230" s="15" t="str">
        <f t="shared" si="103"/>
        <v>Cash/Money Market Fund</v>
      </c>
      <c r="C2230" s="16">
        <v>10731980.3</v>
      </c>
      <c r="D2230" s="16">
        <v>5793157205.98</v>
      </c>
      <c r="E2230" s="16">
        <v>5777298234.69</v>
      </c>
      <c r="F2230" s="16">
        <v>0.1208</v>
      </c>
      <c r="G2230" s="15">
        <f>IF(D2230=0,"",C2230/D2230)</f>
        <v>0.00185252702773574</v>
      </c>
      <c r="H2230" s="15">
        <f>IF(MOD(ROW()-2,12)=0,"",(D2230/E2230)/(D2229/E2229)-1)</f>
        <v>-0.00702372824211484</v>
      </c>
      <c r="I2230" s="13" t="str">
        <f ca="1" t="array" ref="I2230">IF(MOD(ROW()-1,12)=0,IFERROR(PRODUCT(1+OFFSET(G2230,-11,0,12,1))-1,""),"")</f>
        <v/>
      </c>
      <c r="J2230" s="29">
        <v>45046</v>
      </c>
      <c r="K2230" s="13" t="str">
        <f t="shared" si="104"/>
        <v>April</v>
      </c>
      <c r="L2230" s="13">
        <f t="shared" si="105"/>
        <v>2023</v>
      </c>
    </row>
    <row r="2231" spans="1:12">
      <c r="A2231" s="26" t="s">
        <v>98</v>
      </c>
      <c r="B2231" s="17" t="str">
        <f t="shared" si="103"/>
        <v>Cash/Money Market Fund</v>
      </c>
      <c r="C2231" s="18">
        <v>7142056.38</v>
      </c>
      <c r="D2231" s="18">
        <v>4720793975.9</v>
      </c>
      <c r="E2231" s="18">
        <v>4628843872.04</v>
      </c>
      <c r="F2231" s="18">
        <v>0.1208</v>
      </c>
      <c r="G2231" s="17">
        <f>IF(D2231=0,"",C2231/D2231)</f>
        <v>0.0015128930464792</v>
      </c>
      <c r="H2231" s="17">
        <f>IF(MOD(ROW()-2,12)=0,"",(D2231/E2231)/(D2230/E2230)-1)</f>
        <v>0.0170726787844233</v>
      </c>
      <c r="I2231" s="13" t="str">
        <f ca="1" t="array" ref="I2231">IF(MOD(ROW()-1,12)=0,IFERROR(PRODUCT(1+OFFSET(G2231,-11,0,12,1))-1,""),"")</f>
        <v/>
      </c>
      <c r="J2231" s="30">
        <v>45016</v>
      </c>
      <c r="K2231" s="13" t="str">
        <f t="shared" si="104"/>
        <v>March</v>
      </c>
      <c r="L2231" s="13">
        <f t="shared" si="105"/>
        <v>2023</v>
      </c>
    </row>
    <row r="2232" spans="1:12">
      <c r="A2232" s="25" t="s">
        <v>98</v>
      </c>
      <c r="B2232" s="15" t="str">
        <f t="shared" si="103"/>
        <v>Cash/Money Market Fund</v>
      </c>
      <c r="C2232" s="16">
        <v>5691224.82</v>
      </c>
      <c r="D2232" s="16">
        <v>4277748805.28</v>
      </c>
      <c r="E2232" s="16">
        <v>4221218550.01</v>
      </c>
      <c r="F2232" s="16">
        <v>0.1208</v>
      </c>
      <c r="G2232" s="15">
        <f>IF(D2232=0,"",C2232/D2232)</f>
        <v>0.00133042520238106</v>
      </c>
      <c r="H2232" s="15">
        <f>IF(MOD(ROW()-2,12)=0,"",(D2232/E2232)/(D2231/E2231)-1)</f>
        <v>-0.00634659333642629</v>
      </c>
      <c r="I2232" s="13" t="str">
        <f ca="1" t="array" ref="I2232">IF(MOD(ROW()-1,12)=0,IFERROR(PRODUCT(1+OFFSET(G2232,-11,0,12,1))-1,""),"")</f>
        <v/>
      </c>
      <c r="J2232" s="29">
        <v>44985</v>
      </c>
      <c r="K2232" s="13" t="str">
        <f t="shared" si="104"/>
        <v>February</v>
      </c>
      <c r="L2232" s="13">
        <f t="shared" si="105"/>
        <v>2023</v>
      </c>
    </row>
    <row r="2233" spans="1:12">
      <c r="A2233" s="26" t="s">
        <v>98</v>
      </c>
      <c r="B2233" s="17" t="str">
        <f t="shared" si="103"/>
        <v>Cash/Money Market Fund</v>
      </c>
      <c r="C2233" s="18">
        <v>5038935.66</v>
      </c>
      <c r="D2233" s="18">
        <v>4054413370.03</v>
      </c>
      <c r="E2233" s="18">
        <v>4032544674.97</v>
      </c>
      <c r="F2233" s="18">
        <v>0.1208</v>
      </c>
      <c r="G2233" s="17">
        <f>IF(D2233=0,"",C2233/D2233)</f>
        <v>0.00124282730943212</v>
      </c>
      <c r="H2233" s="17" t="e">
        <f>IF(MOD(ROW()-2,12)=0,"",(D2233/E2233)/(#REF!/#REF!)-1)</f>
        <v>#REF!</v>
      </c>
      <c r="I2233" s="13">
        <f ca="1" t="array" ref="I2233">IF(MOD(ROW()-1,12)=0,IFERROR(PRODUCT(1+OFFSET(G2233,-11,0,12,1))-1,""),"")</f>
        <v>0.0190625769237391</v>
      </c>
      <c r="J2233" s="30">
        <v>44957</v>
      </c>
      <c r="K2233" s="13" t="str">
        <f t="shared" si="104"/>
        <v>January</v>
      </c>
      <c r="L2233" s="13">
        <f t="shared" si="105"/>
        <v>2023</v>
      </c>
    </row>
    <row r="2234" spans="1:12">
      <c r="A2234" s="25" t="s">
        <v>98</v>
      </c>
      <c r="B2234" s="15" t="str">
        <f t="shared" si="103"/>
        <v>Cash/Money Market Fund</v>
      </c>
      <c r="C2234" s="16">
        <v>5461821.71</v>
      </c>
      <c r="D2234" s="16">
        <v>4048845674.83</v>
      </c>
      <c r="E2234" s="16">
        <v>3954591921.96</v>
      </c>
      <c r="F2234" s="16">
        <v>0.12185</v>
      </c>
      <c r="G2234" s="15">
        <f>IF(D2234=0,"",C2234/D2234)</f>
        <v>0.00134898243811906</v>
      </c>
      <c r="H2234" s="15" t="str">
        <f>IF(MOD(ROW()-2,12)=0,"",(D2234/E2234)/(D2233/E2233)-1)</f>
        <v/>
      </c>
      <c r="I2234" s="13" t="str">
        <f ca="1" t="array" ref="I2234">IF(MOD(ROW()-1,12)=0,IFERROR(PRODUCT(1+OFFSET(G2234,-11,0,12,1))-1,""),"")</f>
        <v/>
      </c>
      <c r="J2234" s="29">
        <v>44926</v>
      </c>
      <c r="K2234" s="13" t="str">
        <f t="shared" si="104"/>
        <v>December</v>
      </c>
      <c r="L2234" s="13">
        <f t="shared" si="105"/>
        <v>2022</v>
      </c>
    </row>
    <row r="2235" spans="1:12">
      <c r="A2235" s="26" t="s">
        <v>98</v>
      </c>
      <c r="B2235" s="17" t="str">
        <f t="shared" si="103"/>
        <v>Cash/Money Market Fund</v>
      </c>
      <c r="C2235" s="18">
        <v>5804377.7</v>
      </c>
      <c r="D2235" s="18">
        <v>4303563715.15</v>
      </c>
      <c r="E2235" s="18">
        <v>4222304158.12</v>
      </c>
      <c r="F2235" s="18">
        <v>0.12185</v>
      </c>
      <c r="G2235" s="17">
        <f>IF(D2235=0,"",C2235/D2235)</f>
        <v>0.00134873748460296</v>
      </c>
      <c r="H2235" s="17">
        <f>IF(MOD(ROW()-2,12)=0,"",(D2235/E2235)/(D2234/E2234)-1)</f>
        <v>-0.00448187028211466</v>
      </c>
      <c r="I2235" s="13" t="str">
        <f ca="1" t="array" ref="I2235">IF(MOD(ROW()-1,12)=0,IFERROR(PRODUCT(1+OFFSET(G2235,-11,0,12,1))-1,""),"")</f>
        <v/>
      </c>
      <c r="J2235" s="30">
        <v>44895</v>
      </c>
      <c r="K2235" s="13" t="str">
        <f t="shared" si="104"/>
        <v>November</v>
      </c>
      <c r="L2235" s="13">
        <f t="shared" si="105"/>
        <v>2022</v>
      </c>
    </row>
    <row r="2236" spans="1:12">
      <c r="A2236" s="25" t="s">
        <v>98</v>
      </c>
      <c r="B2236" s="15" t="str">
        <f t="shared" si="103"/>
        <v>Cash/Money Market Fund</v>
      </c>
      <c r="C2236" s="16">
        <v>6212531.46</v>
      </c>
      <c r="D2236" s="16">
        <v>4605252293.31</v>
      </c>
      <c r="E2236" s="16">
        <v>4568712106.83</v>
      </c>
      <c r="F2236" s="16">
        <v>0.12185</v>
      </c>
      <c r="G2236" s="15">
        <f>IF(D2236=0,"",C2236/D2236)</f>
        <v>0.00134901001385415</v>
      </c>
      <c r="H2236" s="15">
        <f>IF(MOD(ROW()-2,12)=0,"",(D2236/E2236)/(D2235/E2235)-1)</f>
        <v>-0.011035020320213</v>
      </c>
      <c r="I2236" s="13" t="str">
        <f ca="1" t="array" ref="I2236">IF(MOD(ROW()-1,12)=0,IFERROR(PRODUCT(1+OFFSET(G2236,-11,0,12,1))-1,""),"")</f>
        <v/>
      </c>
      <c r="J2236" s="29">
        <v>44865</v>
      </c>
      <c r="K2236" s="13" t="str">
        <f t="shared" si="104"/>
        <v>October</v>
      </c>
      <c r="L2236" s="13">
        <f t="shared" si="105"/>
        <v>2022</v>
      </c>
    </row>
    <row r="2237" spans="1:12">
      <c r="A2237" s="26" t="s">
        <v>98</v>
      </c>
      <c r="B2237" s="17" t="str">
        <f t="shared" si="103"/>
        <v>Cash/Money Market Fund</v>
      </c>
      <c r="C2237" s="18">
        <v>5930746.63</v>
      </c>
      <c r="D2237" s="18">
        <v>4571885368.11</v>
      </c>
      <c r="E2237" s="18">
        <v>4476230256.7</v>
      </c>
      <c r="F2237" s="18">
        <v>0.12185</v>
      </c>
      <c r="G2237" s="17">
        <f>IF(D2237=0,"",C2237/D2237)</f>
        <v>0.00129722120142565</v>
      </c>
      <c r="H2237" s="17">
        <f>IF(MOD(ROW()-2,12)=0,"",(D2237/E2237)/(D2236/E2236)-1)</f>
        <v>0.0132655538325208</v>
      </c>
      <c r="I2237" s="13" t="str">
        <f ca="1" t="array" ref="I2237">IF(MOD(ROW()-1,12)=0,IFERROR(PRODUCT(1+OFFSET(G2237,-11,0,12,1))-1,""),"")</f>
        <v/>
      </c>
      <c r="J2237" s="30">
        <v>44834</v>
      </c>
      <c r="K2237" s="13" t="str">
        <f t="shared" si="104"/>
        <v>September</v>
      </c>
      <c r="L2237" s="13">
        <f t="shared" si="105"/>
        <v>2022</v>
      </c>
    </row>
    <row r="2238" spans="1:12">
      <c r="A2238" s="25" t="s">
        <v>98</v>
      </c>
      <c r="B2238" s="15" t="str">
        <f t="shared" si="103"/>
        <v>Cash/Money Market Fund</v>
      </c>
      <c r="C2238" s="16">
        <v>6365486.09</v>
      </c>
      <c r="D2238" s="16">
        <v>4702920036.3</v>
      </c>
      <c r="E2238" s="16">
        <v>4640222174.75</v>
      </c>
      <c r="F2238" s="16">
        <v>0.12185</v>
      </c>
      <c r="G2238" s="15">
        <f>IF(D2238=0,"",C2238/D2238)</f>
        <v>0.00135351782315398</v>
      </c>
      <c r="H2238" s="15">
        <f>IF(MOD(ROW()-2,12)=0,"",(D2238/E2238)/(D2237/E2237)-1)</f>
        <v>-0.00769334242395803</v>
      </c>
      <c r="I2238" s="13" t="str">
        <f ca="1" t="array" ref="I2238">IF(MOD(ROW()-1,12)=0,IFERROR(PRODUCT(1+OFFSET(G2238,-11,0,12,1))-1,""),"")</f>
        <v/>
      </c>
      <c r="J2238" s="29">
        <v>44804</v>
      </c>
      <c r="K2238" s="13" t="str">
        <f t="shared" si="104"/>
        <v>August</v>
      </c>
      <c r="L2238" s="13">
        <f t="shared" si="105"/>
        <v>2022</v>
      </c>
    </row>
    <row r="2239" spans="1:12">
      <c r="A2239" s="26" t="s">
        <v>98</v>
      </c>
      <c r="B2239" s="17" t="str">
        <f t="shared" si="103"/>
        <v>Cash/Money Market Fund</v>
      </c>
      <c r="C2239" s="18">
        <v>6325395.27</v>
      </c>
      <c r="D2239" s="18">
        <v>5081998247.95</v>
      </c>
      <c r="E2239" s="18">
        <v>5059986410.2</v>
      </c>
      <c r="F2239" s="18">
        <v>0.12185</v>
      </c>
      <c r="G2239" s="17">
        <f>IF(D2239=0,"",C2239/D2239)</f>
        <v>0.00124466695212883</v>
      </c>
      <c r="H2239" s="17">
        <f>IF(MOD(ROW()-2,12)=0,"",(D2239/E2239)/(D2238/E2238)-1)</f>
        <v>-0.00903950573215739</v>
      </c>
      <c r="I2239" s="13" t="str">
        <f ca="1" t="array" ref="I2239">IF(MOD(ROW()-1,12)=0,IFERROR(PRODUCT(1+OFFSET(G2239,-11,0,12,1))-1,""),"")</f>
        <v/>
      </c>
      <c r="J2239" s="30">
        <v>44773</v>
      </c>
      <c r="K2239" s="13" t="str">
        <f t="shared" si="104"/>
        <v>July</v>
      </c>
      <c r="L2239" s="13">
        <f t="shared" si="105"/>
        <v>2022</v>
      </c>
    </row>
    <row r="2240" spans="1:12">
      <c r="A2240" s="25" t="s">
        <v>98</v>
      </c>
      <c r="B2240" s="15" t="str">
        <f t="shared" si="103"/>
        <v>Cash/Money Market Fund</v>
      </c>
      <c r="C2240" s="16">
        <v>5548533.14</v>
      </c>
      <c r="D2240" s="16">
        <v>5053155435.92</v>
      </c>
      <c r="E2240" s="16">
        <v>4994049101.42</v>
      </c>
      <c r="F2240" s="16">
        <v>0.12185</v>
      </c>
      <c r="G2240" s="15">
        <f>IF(D2240=0,"",C2240/D2240)</f>
        <v>0.00109803333983329</v>
      </c>
      <c r="H2240" s="15">
        <f>IF(MOD(ROW()-2,12)=0,"",(D2240/E2240)/(D2239/E2239)-1)</f>
        <v>0.007452755045118</v>
      </c>
      <c r="I2240" s="13" t="str">
        <f ca="1" t="array" ref="I2240">IF(MOD(ROW()-1,12)=0,IFERROR(PRODUCT(1+OFFSET(G2240,-11,0,12,1))-1,""),"")</f>
        <v/>
      </c>
      <c r="J2240" s="29">
        <v>44742</v>
      </c>
      <c r="K2240" s="13" t="str">
        <f t="shared" si="104"/>
        <v>June</v>
      </c>
      <c r="L2240" s="13">
        <f t="shared" si="105"/>
        <v>2022</v>
      </c>
    </row>
    <row r="2241" spans="1:12">
      <c r="A2241" s="26" t="s">
        <v>98</v>
      </c>
      <c r="B2241" s="17" t="str">
        <f t="shared" si="103"/>
        <v>Cash/Money Market Fund</v>
      </c>
      <c r="C2241" s="18">
        <v>6638078.05</v>
      </c>
      <c r="D2241" s="18">
        <v>4999750926.48</v>
      </c>
      <c r="E2241" s="18">
        <v>4960136053.69</v>
      </c>
      <c r="F2241" s="18">
        <v>0.12185</v>
      </c>
      <c r="G2241" s="17">
        <f>IF(D2241=0,"",C2241/D2241)</f>
        <v>0.00132768174807329</v>
      </c>
      <c r="H2241" s="17">
        <f>IF(MOD(ROW()-2,12)=0,"",(D2241/E2241)/(D2240/E2240)-1)</f>
        <v>-0.00380368470675474</v>
      </c>
      <c r="I2241" s="13" t="str">
        <f ca="1" t="array" ref="I2241">IF(MOD(ROW()-1,12)=0,IFERROR(PRODUCT(1+OFFSET(G2241,-11,0,12,1))-1,""),"")</f>
        <v/>
      </c>
      <c r="J2241" s="30">
        <v>44712</v>
      </c>
      <c r="K2241" s="13" t="str">
        <f t="shared" si="104"/>
        <v>May</v>
      </c>
      <c r="L2241" s="13">
        <f t="shared" si="105"/>
        <v>2022</v>
      </c>
    </row>
    <row r="2242" spans="1:12">
      <c r="A2242" s="25" t="s">
        <v>98</v>
      </c>
      <c r="B2242" s="15" t="str">
        <f t="shared" ref="B2242:B2305" si="106">IF(OR(ISNUMBER(SEARCH("money market",A2242)),ISNUMBER(SEARCH("mmf",A2242)),ISNUMBER(SEARCH("cash fund",A2242))),"Cash/Money Market Fund",IF(OR(ISNUMBER(SEARCH("bond",A2242)),ISNUMBER(SEARCH("debt",A2242))),"Bond fund",IF(ISNUMBER(SEARCH("equity",A2242)),"Equity fund",IF(ISNUMBER(SEARCH("growth",A2242)),"Growth fund",IF(ISNUMBER(SEARCH("infrastructural",A2242)),"Infrastructure fund",IF(ISNUMBER(SEARCH("income",A2242)),"Income fund",IF(ISNUMBER(SEARCH("fixed income",A2242)),"Fixed Income fund",IF(OR(ISNUMBER(SEARCH("real estate",A2242)),ISNUMBER(SEARCH("riet",A2242))),"Real Estate fund","Ethical fund"))))))))</f>
        <v>Cash/Money Market Fund</v>
      </c>
      <c r="C2242" s="16">
        <v>7005156.19</v>
      </c>
      <c r="D2242" s="16">
        <v>5356509199.63</v>
      </c>
      <c r="E2242" s="16">
        <v>5339251680.14</v>
      </c>
      <c r="F2242" s="16">
        <v>0.12185</v>
      </c>
      <c r="G2242" s="15">
        <f>IF(D2242=0,"",C2242/D2242)</f>
        <v>0.00130778384371745</v>
      </c>
      <c r="H2242" s="15">
        <f>IF(MOD(ROW()-2,12)=0,"",(D2242/E2242)/(D2241/E2241)-1)</f>
        <v>-0.00471678099157502</v>
      </c>
      <c r="I2242" s="13" t="str">
        <f ca="1" t="array" ref="I2242">IF(MOD(ROW()-1,12)=0,IFERROR(PRODUCT(1+OFFSET(G2242,-11,0,12,1))-1,""),"")</f>
        <v/>
      </c>
      <c r="J2242" s="29">
        <v>44681</v>
      </c>
      <c r="K2242" s="13" t="str">
        <f t="shared" ref="K2242:K2305" si="107">TEXT(J2242,"mmmm")</f>
        <v>April</v>
      </c>
      <c r="L2242" s="13">
        <f t="shared" ref="L2242:L2305" si="108">YEAR(J2242)</f>
        <v>2022</v>
      </c>
    </row>
    <row r="2243" spans="1:12">
      <c r="A2243" s="26" t="s">
        <v>98</v>
      </c>
      <c r="B2243" s="17" t="str">
        <f t="shared" si="106"/>
        <v>Cash/Money Market Fund</v>
      </c>
      <c r="C2243" s="18">
        <v>7006737.2</v>
      </c>
      <c r="D2243" s="18">
        <v>5442847808.14</v>
      </c>
      <c r="E2243" s="18">
        <v>2421876955.69</v>
      </c>
      <c r="F2243" s="18">
        <v>0.12185</v>
      </c>
      <c r="G2243" s="17">
        <f>IF(D2243=0,"",C2243/D2243)</f>
        <v>0.00128732925244045</v>
      </c>
      <c r="H2243" s="17">
        <f>IF(MOD(ROW()-2,12)=0,"",(D2243/E2243)/(D2242/E2242)-1)</f>
        <v>1.24012706817911</v>
      </c>
      <c r="I2243" s="13" t="str">
        <f ca="1" t="array" ref="I2243">IF(MOD(ROW()-1,12)=0,IFERROR(PRODUCT(1+OFFSET(G2243,-11,0,12,1))-1,""),"")</f>
        <v/>
      </c>
      <c r="J2243" s="30">
        <v>44651</v>
      </c>
      <c r="K2243" s="13" t="str">
        <f t="shared" si="107"/>
        <v>March</v>
      </c>
      <c r="L2243" s="13">
        <f t="shared" si="108"/>
        <v>2022</v>
      </c>
    </row>
    <row r="2244" spans="1:12">
      <c r="A2244" s="25" t="s">
        <v>98</v>
      </c>
      <c r="B2244" s="15" t="str">
        <f t="shared" si="106"/>
        <v>Cash/Money Market Fund</v>
      </c>
      <c r="C2244" s="16">
        <v>6118219.33</v>
      </c>
      <c r="D2244" s="16">
        <v>4794279560.81</v>
      </c>
      <c r="E2244" s="16">
        <v>4729203793.55</v>
      </c>
      <c r="F2244" s="16">
        <v>0.12185</v>
      </c>
      <c r="G2244" s="15">
        <f>IF(D2244=0,"",C2244/D2244)</f>
        <v>0.00127614988913294</v>
      </c>
      <c r="H2244" s="15">
        <f>IF(MOD(ROW()-2,12)=0,"",(D2244/E2244)/(D2243/E2243)-1)</f>
        <v>-0.548912066997562</v>
      </c>
      <c r="I2244" s="13" t="str">
        <f ca="1" t="array" ref="I2244">IF(MOD(ROW()-1,12)=0,IFERROR(PRODUCT(1+OFFSET(G2244,-11,0,12,1))-1,""),"")</f>
        <v/>
      </c>
      <c r="J2244" s="29">
        <v>44620</v>
      </c>
      <c r="K2244" s="13" t="str">
        <f t="shared" si="107"/>
        <v>February</v>
      </c>
      <c r="L2244" s="13">
        <f t="shared" si="108"/>
        <v>2022</v>
      </c>
    </row>
    <row r="2245" spans="1:12">
      <c r="A2245" s="26" t="s">
        <v>98</v>
      </c>
      <c r="B2245" s="17" t="str">
        <f t="shared" si="106"/>
        <v>Cash/Money Market Fund</v>
      </c>
      <c r="C2245" s="18">
        <v>6362427.53</v>
      </c>
      <c r="D2245" s="18">
        <v>5668618915.53</v>
      </c>
      <c r="E2245" s="18">
        <v>5634192506.15</v>
      </c>
      <c r="F2245" s="18">
        <v>0.12185</v>
      </c>
      <c r="G2245" s="17">
        <f>IF(D2245=0,"",C2245/D2245)</f>
        <v>0.00112239464758677</v>
      </c>
      <c r="H2245" s="17">
        <f>IF(MOD(ROW()-2,12)=0,"",(D2245/E2245)/(D2244/E2244)-1)</f>
        <v>-0.00754630143991308</v>
      </c>
      <c r="I2245" s="13">
        <f ca="1" t="array" ref="I2245">IF(MOD(ROW()-1,12)=0,IFERROR(PRODUCT(1+OFFSET(G2245,-11,0,12,1))-1,""),"")</f>
        <v>0.0154700854552432</v>
      </c>
      <c r="J2245" s="30">
        <v>44592</v>
      </c>
      <c r="K2245" s="13" t="str">
        <f t="shared" si="107"/>
        <v>January</v>
      </c>
      <c r="L2245" s="13">
        <f t="shared" si="108"/>
        <v>2022</v>
      </c>
    </row>
    <row r="2246" spans="1:12">
      <c r="A2246" s="25" t="s">
        <v>98</v>
      </c>
      <c r="B2246" s="15" t="str">
        <f t="shared" si="106"/>
        <v>Cash/Money Market Fund</v>
      </c>
      <c r="C2246" s="16">
        <v>8969191.72</v>
      </c>
      <c r="D2246" s="16">
        <v>6009122064.86</v>
      </c>
      <c r="E2246" s="16">
        <v>5909354363.56</v>
      </c>
      <c r="F2246" s="16">
        <v>0.1248</v>
      </c>
      <c r="G2246" s="15">
        <f>IF(D2246=0,"",C2246/D2246)</f>
        <v>0.0014925960270386</v>
      </c>
      <c r="H2246" s="15" t="str">
        <f>IF(MOD(ROW()-2,12)=0,"",(D2246/E2246)/(D2245/E2245)-1)</f>
        <v/>
      </c>
      <c r="I2246" s="13" t="str">
        <f ca="1" t="array" ref="I2246">IF(MOD(ROW()-1,12)=0,IFERROR(PRODUCT(1+OFFSET(G2246,-11,0,12,1))-1,""),"")</f>
        <v/>
      </c>
      <c r="J2246" s="29">
        <v>44561</v>
      </c>
      <c r="K2246" s="13" t="str">
        <f t="shared" si="107"/>
        <v>December</v>
      </c>
      <c r="L2246" s="13">
        <f t="shared" si="108"/>
        <v>2021</v>
      </c>
    </row>
    <row r="2247" spans="1:12">
      <c r="A2247" s="26" t="s">
        <v>98</v>
      </c>
      <c r="B2247" s="17" t="str">
        <f t="shared" si="106"/>
        <v>Cash/Money Market Fund</v>
      </c>
      <c r="C2247" s="18">
        <v>5444999.13</v>
      </c>
      <c r="D2247" s="18">
        <v>5515936793.28</v>
      </c>
      <c r="E2247" s="18">
        <v>5451995535.88</v>
      </c>
      <c r="F2247" s="18">
        <v>0.1248</v>
      </c>
      <c r="G2247" s="17">
        <f>IF(D2247=0,"",C2247/D2247)</f>
        <v>0.000987139507587103</v>
      </c>
      <c r="H2247" s="17">
        <f>IF(MOD(ROW()-2,12)=0,"",(D2247/E2247)/(D2246/E2246)-1)</f>
        <v>-0.00506937917936545</v>
      </c>
      <c r="I2247" s="13" t="str">
        <f ca="1" t="array" ref="I2247">IF(MOD(ROW()-1,12)=0,IFERROR(PRODUCT(1+OFFSET(G2247,-11,0,12,1))-1,""),"")</f>
        <v/>
      </c>
      <c r="J2247" s="30">
        <v>44530</v>
      </c>
      <c r="K2247" s="13" t="str">
        <f t="shared" si="107"/>
        <v>November</v>
      </c>
      <c r="L2247" s="13">
        <f t="shared" si="108"/>
        <v>2021</v>
      </c>
    </row>
    <row r="2248" spans="1:12">
      <c r="A2248" s="25" t="s">
        <v>98</v>
      </c>
      <c r="B2248" s="15" t="str">
        <f t="shared" si="106"/>
        <v>Cash/Money Market Fund</v>
      </c>
      <c r="C2248" s="16">
        <v>5341888.43</v>
      </c>
      <c r="D2248" s="16">
        <v>4955552141.71</v>
      </c>
      <c r="E2248" s="16">
        <v>4924927656.89</v>
      </c>
      <c r="F2248" s="16">
        <v>0.1248</v>
      </c>
      <c r="G2248" s="15">
        <f>IF(D2248=0,"",C2248/D2248)</f>
        <v>0.00107796029125358</v>
      </c>
      <c r="H2248" s="15">
        <f>IF(MOD(ROW()-2,12)=0,"",(D2248/E2248)/(D2247/E2247)-1)</f>
        <v>-0.00544591574386766</v>
      </c>
      <c r="I2248" s="13" t="str">
        <f ca="1" t="array" ref="I2248">IF(MOD(ROW()-1,12)=0,IFERROR(PRODUCT(1+OFFSET(G2248,-11,0,12,1))-1,""),"")</f>
        <v/>
      </c>
      <c r="J2248" s="29">
        <v>44500</v>
      </c>
      <c r="K2248" s="13" t="str">
        <f t="shared" si="107"/>
        <v>October</v>
      </c>
      <c r="L2248" s="13">
        <f t="shared" si="108"/>
        <v>2021</v>
      </c>
    </row>
    <row r="2249" spans="1:12">
      <c r="A2249" s="26" t="s">
        <v>98</v>
      </c>
      <c r="B2249" s="17" t="str">
        <f t="shared" si="106"/>
        <v>Cash/Money Market Fund</v>
      </c>
      <c r="C2249" s="18">
        <v>4928677.28</v>
      </c>
      <c r="D2249" s="18">
        <v>4632648856.21</v>
      </c>
      <c r="E2249" s="18">
        <v>4866605972.85</v>
      </c>
      <c r="F2249" s="18">
        <v>0.1248</v>
      </c>
      <c r="G2249" s="17">
        <f>IF(D2249=0,"",C2249/D2249)</f>
        <v>0.00106390046666135</v>
      </c>
      <c r="H2249" s="17">
        <f>IF(MOD(ROW()-2,12)=0,"",(D2249/E2249)/(D2248/E2248)-1)</f>
        <v>-0.0539567235430327</v>
      </c>
      <c r="I2249" s="13" t="str">
        <f ca="1" t="array" ref="I2249">IF(MOD(ROW()-1,12)=0,IFERROR(PRODUCT(1+OFFSET(G2249,-11,0,12,1))-1,""),"")</f>
        <v/>
      </c>
      <c r="J2249" s="30">
        <v>44469</v>
      </c>
      <c r="K2249" s="13" t="str">
        <f t="shared" si="107"/>
        <v>September</v>
      </c>
      <c r="L2249" s="13">
        <f t="shared" si="108"/>
        <v>2021</v>
      </c>
    </row>
    <row r="2250" spans="1:12">
      <c r="A2250" s="25" t="s">
        <v>98</v>
      </c>
      <c r="B2250" s="15" t="str">
        <f t="shared" si="106"/>
        <v>Cash/Money Market Fund</v>
      </c>
      <c r="C2250" s="16">
        <v>4744308.41</v>
      </c>
      <c r="D2250" s="16">
        <v>4343492420.02</v>
      </c>
      <c r="E2250" s="16">
        <v>4296348731.01</v>
      </c>
      <c r="F2250" s="16">
        <v>0.1248</v>
      </c>
      <c r="G2250" s="15">
        <f>IF(D2250=0,"",C2250/D2250)</f>
        <v>0.00109227965683388</v>
      </c>
      <c r="H2250" s="15">
        <f>IF(MOD(ROW()-2,12)=0,"",(D2250/E2250)/(D2249/E2249)-1)</f>
        <v>0.0620289229674478</v>
      </c>
      <c r="I2250" s="13" t="str">
        <f ca="1" t="array" ref="I2250">IF(MOD(ROW()-1,12)=0,IFERROR(PRODUCT(1+OFFSET(G2250,-11,0,12,1))-1,""),"")</f>
        <v/>
      </c>
      <c r="J2250" s="29">
        <v>44439</v>
      </c>
      <c r="K2250" s="13" t="str">
        <f t="shared" si="107"/>
        <v>August</v>
      </c>
      <c r="L2250" s="13">
        <f t="shared" si="108"/>
        <v>2021</v>
      </c>
    </row>
    <row r="2251" spans="1:12">
      <c r="A2251" s="26" t="s">
        <v>98</v>
      </c>
      <c r="B2251" s="17" t="str">
        <f t="shared" si="106"/>
        <v>Cash/Money Market Fund</v>
      </c>
      <c r="C2251" s="18">
        <v>4759696.2</v>
      </c>
      <c r="D2251" s="18">
        <v>4357844618.23</v>
      </c>
      <c r="E2251" s="18">
        <v>4337951765.95</v>
      </c>
      <c r="F2251" s="18">
        <v>0.1248</v>
      </c>
      <c r="G2251" s="17">
        <f>IF(D2251=0,"",C2251/D2251)</f>
        <v>0.00109221338000188</v>
      </c>
      <c r="H2251" s="17">
        <f>IF(MOD(ROW()-2,12)=0,"",(D2251/E2251)/(D2250/E2250)-1)</f>
        <v>-0.00631786959816982</v>
      </c>
      <c r="I2251" s="13" t="str">
        <f ca="1" t="array" ref="I2251">IF(MOD(ROW()-1,12)=0,IFERROR(PRODUCT(1+OFFSET(G2251,-11,0,12,1))-1,""),"")</f>
        <v/>
      </c>
      <c r="J2251" s="30">
        <v>44408</v>
      </c>
      <c r="K2251" s="13" t="str">
        <f t="shared" si="107"/>
        <v>July</v>
      </c>
      <c r="L2251" s="13">
        <f t="shared" si="108"/>
        <v>2021</v>
      </c>
    </row>
    <row r="2252" spans="1:12">
      <c r="A2252" s="25" t="s">
        <v>98</v>
      </c>
      <c r="B2252" s="15" t="str">
        <f t="shared" si="106"/>
        <v>Cash/Money Market Fund</v>
      </c>
      <c r="C2252" s="16">
        <v>4569702.39</v>
      </c>
      <c r="D2252" s="16">
        <v>4279162532.7</v>
      </c>
      <c r="E2252" s="16">
        <v>4249470740.72</v>
      </c>
      <c r="F2252" s="16">
        <v>0.1248</v>
      </c>
      <c r="G2252" s="15">
        <f>IF(D2252=0,"",C2252/D2252)</f>
        <v>0.00106789642951858</v>
      </c>
      <c r="H2252" s="15">
        <f>IF(MOD(ROW()-2,12)=0,"",(D2252/E2252)/(D2251/E2251)-1)</f>
        <v>0.0023904413631346</v>
      </c>
      <c r="I2252" s="13" t="str">
        <f ca="1" t="array" ref="I2252">IF(MOD(ROW()-1,12)=0,IFERROR(PRODUCT(1+OFFSET(G2252,-11,0,12,1))-1,""),"")</f>
        <v/>
      </c>
      <c r="J2252" s="29">
        <v>44377</v>
      </c>
      <c r="K2252" s="13" t="str">
        <f t="shared" si="107"/>
        <v>June</v>
      </c>
      <c r="L2252" s="13">
        <f t="shared" si="108"/>
        <v>2021</v>
      </c>
    </row>
    <row r="2253" spans="1:12">
      <c r="A2253" s="26" t="s">
        <v>98</v>
      </c>
      <c r="B2253" s="17" t="str">
        <f t="shared" si="106"/>
        <v>Cash/Money Market Fund</v>
      </c>
      <c r="C2253" s="18">
        <v>7579850.55</v>
      </c>
      <c r="D2253" s="18">
        <v>4437046609.37</v>
      </c>
      <c r="E2253" s="18">
        <v>4423977066.61</v>
      </c>
      <c r="F2253" s="18">
        <v>0.1248</v>
      </c>
      <c r="G2253" s="17">
        <f>IF(D2253=0,"",C2253/D2253)</f>
        <v>0.00170830987756431</v>
      </c>
      <c r="H2253" s="17">
        <f>IF(MOD(ROW()-2,12)=0,"",(D2253/E2253)/(D2252/E2252)-1)</f>
        <v>-0.00400493898935106</v>
      </c>
      <c r="I2253" s="13" t="str">
        <f ca="1" t="array" ref="I2253">IF(MOD(ROW()-1,12)=0,IFERROR(PRODUCT(1+OFFSET(G2253,-11,0,12,1))-1,""),"")</f>
        <v/>
      </c>
      <c r="J2253" s="30">
        <v>44347</v>
      </c>
      <c r="K2253" s="13" t="str">
        <f t="shared" si="107"/>
        <v>May</v>
      </c>
      <c r="L2253" s="13">
        <f t="shared" si="108"/>
        <v>2021</v>
      </c>
    </row>
    <row r="2254" spans="1:12">
      <c r="A2254" s="25" t="s">
        <v>98</v>
      </c>
      <c r="B2254" s="15" t="str">
        <f t="shared" si="106"/>
        <v>Cash/Money Market Fund</v>
      </c>
      <c r="C2254" s="16">
        <v>8195586.53</v>
      </c>
      <c r="D2254" s="16">
        <v>5251232915.14</v>
      </c>
      <c r="E2254" s="16">
        <v>5248583335.7</v>
      </c>
      <c r="F2254" s="16">
        <v>0.1248</v>
      </c>
      <c r="G2254" s="15">
        <f>IF(D2254=0,"",C2254/D2254)</f>
        <v>0.00156069758520347</v>
      </c>
      <c r="H2254" s="15">
        <f>IF(MOD(ROW()-2,12)=0,"",(D2254/E2254)/(D2253/E2253)-1)</f>
        <v>-0.00244221897511865</v>
      </c>
      <c r="I2254" s="13" t="str">
        <f ca="1" t="array" ref="I2254">IF(MOD(ROW()-1,12)=0,IFERROR(PRODUCT(1+OFFSET(G2254,-11,0,12,1))-1,""),"")</f>
        <v/>
      </c>
      <c r="J2254" s="29">
        <v>44316</v>
      </c>
      <c r="K2254" s="13" t="str">
        <f t="shared" si="107"/>
        <v>April</v>
      </c>
      <c r="L2254" s="13">
        <f t="shared" si="108"/>
        <v>2021</v>
      </c>
    </row>
    <row r="2255" spans="1:12">
      <c r="A2255" s="26" t="s">
        <v>98</v>
      </c>
      <c r="B2255" s="17" t="str">
        <f t="shared" si="106"/>
        <v>Cash/Money Market Fund</v>
      </c>
      <c r="C2255" s="18">
        <v>9051645.07</v>
      </c>
      <c r="D2255" s="18">
        <v>6086521922.66</v>
      </c>
      <c r="E2255" s="18">
        <v>6070451278.35</v>
      </c>
      <c r="F2255" s="18">
        <v>0.1248</v>
      </c>
      <c r="G2255" s="17">
        <f>IF(D2255=0,"",C2255/D2255)</f>
        <v>0.00148716215681421</v>
      </c>
      <c r="H2255" s="17">
        <f>IF(MOD(ROW()-2,12)=0,"",(D2255/E2255)/(D2254/E2254)-1)</f>
        <v>0.00214145672057375</v>
      </c>
      <c r="I2255" s="13" t="str">
        <f ca="1" t="array" ref="I2255">IF(MOD(ROW()-1,12)=0,IFERROR(PRODUCT(1+OFFSET(G2255,-11,0,12,1))-1,""),"")</f>
        <v/>
      </c>
      <c r="J2255" s="30">
        <v>44286</v>
      </c>
      <c r="K2255" s="13" t="str">
        <f t="shared" si="107"/>
        <v>March</v>
      </c>
      <c r="L2255" s="13">
        <f t="shared" si="108"/>
        <v>2021</v>
      </c>
    </row>
    <row r="2256" spans="1:12">
      <c r="A2256" s="25" t="s">
        <v>98</v>
      </c>
      <c r="B2256" s="15" t="str">
        <f t="shared" si="106"/>
        <v>Cash/Money Market Fund</v>
      </c>
      <c r="C2256" s="16">
        <v>4250469.94</v>
      </c>
      <c r="D2256" s="16">
        <v>7130856326.51</v>
      </c>
      <c r="E2256" s="16">
        <v>7118877852.23</v>
      </c>
      <c r="F2256" s="16">
        <v>0.1248</v>
      </c>
      <c r="G2256" s="15">
        <f>IF(D2256=0,"",C2256/D2256)</f>
        <v>0.000596067252708242</v>
      </c>
      <c r="H2256" s="15">
        <f>IF(MOD(ROW()-2,12)=0,"",(D2256/E2256)/(D2255/E2255)-1)</f>
        <v>-0.000962173394908783</v>
      </c>
      <c r="I2256" s="13" t="str">
        <f ca="1" t="array" ref="I2256">IF(MOD(ROW()-1,12)=0,IFERROR(PRODUCT(1+OFFSET(G2256,-11,0,12,1))-1,""),"")</f>
        <v/>
      </c>
      <c r="J2256" s="29">
        <v>44255</v>
      </c>
      <c r="K2256" s="13" t="str">
        <f t="shared" si="107"/>
        <v>February</v>
      </c>
      <c r="L2256" s="13">
        <f t="shared" si="108"/>
        <v>2021</v>
      </c>
    </row>
    <row r="2257" spans="1:12">
      <c r="A2257" s="32" t="s">
        <v>98</v>
      </c>
      <c r="B2257" s="33" t="str">
        <f t="shared" si="106"/>
        <v>Cash/Money Market Fund</v>
      </c>
      <c r="C2257" s="34">
        <v>4214279.29</v>
      </c>
      <c r="D2257" s="34">
        <v>7163074750.62</v>
      </c>
      <c r="E2257" s="34">
        <v>7157125806.6</v>
      </c>
      <c r="F2257" s="34">
        <v>0.1248</v>
      </c>
      <c r="G2257" s="33">
        <f>IF(D2257=0,"",C2257/D2257)</f>
        <v>0.000588333842200269</v>
      </c>
      <c r="H2257" s="33" t="e">
        <f>IF(MOD(ROW()-2,12)=0,"",(D2257/E2257)/(#REF!/#REF!)-1)</f>
        <v>#REF!</v>
      </c>
      <c r="I2257" s="13">
        <f ca="1" t="array" ref="I2257">IF(MOD(ROW()-1,12)=0,IFERROR(PRODUCT(1+OFFSET(G2257,-11,0,12,1))-1,""),"")</f>
        <v>0.013901661068356</v>
      </c>
      <c r="J2257" s="35">
        <v>44227</v>
      </c>
      <c r="K2257" s="13" t="str">
        <f t="shared" si="107"/>
        <v>January</v>
      </c>
      <c r="L2257" s="13">
        <f t="shared" si="108"/>
        <v>2021</v>
      </c>
    </row>
    <row r="2258" spans="1:12">
      <c r="A2258" s="15" t="s">
        <v>98</v>
      </c>
      <c r="B2258" s="15" t="str">
        <f t="shared" si="106"/>
        <v>Cash/Money Market Fund</v>
      </c>
      <c r="C2258" s="19">
        <v>8861032.96</v>
      </c>
      <c r="D2258" s="16">
        <v>8492041573.95</v>
      </c>
      <c r="E2258" s="16">
        <v>8457387569.64</v>
      </c>
      <c r="F2258" s="16">
        <v>-0.1028</v>
      </c>
      <c r="G2258" s="15">
        <f>IF(D2258=0,"",C2258/D2258)</f>
        <v>0.00104345143424426</v>
      </c>
      <c r="H2258" s="15" t="str">
        <f>IF(MOD(ROW()-2,12)=0,"",(D2258/E2258)/(D2257/E2257)-1)</f>
        <v/>
      </c>
      <c r="I2258" s="13" t="str">
        <f ca="1" t="array" ref="I2258">IF(MOD(ROW()-1,12)=0,IFERROR(PRODUCT(1+OFFSET(G2258,-11,0,12,1))-1,""),"")</f>
        <v/>
      </c>
      <c r="J2258" s="29">
        <v>44196</v>
      </c>
      <c r="K2258" s="13" t="str">
        <f t="shared" si="107"/>
        <v>December</v>
      </c>
      <c r="L2258" s="13">
        <f t="shared" si="108"/>
        <v>2020</v>
      </c>
    </row>
    <row r="2259" spans="1:12">
      <c r="A2259" s="17" t="s">
        <v>98</v>
      </c>
      <c r="B2259" s="17" t="str">
        <f t="shared" si="106"/>
        <v>Cash/Money Market Fund</v>
      </c>
      <c r="C2259" s="20">
        <v>10609848.7</v>
      </c>
      <c r="D2259" s="18">
        <v>10306396181.08</v>
      </c>
      <c r="E2259" s="18">
        <v>10274857892.03</v>
      </c>
      <c r="F2259" s="18">
        <v>-0.1028</v>
      </c>
      <c r="G2259" s="17">
        <f>IF(D2259=0,"",C2259/D2259)</f>
        <v>0.00102944312576272</v>
      </c>
      <c r="H2259" s="17">
        <f>IF(MOD(ROW()-2,12)=0,"",(D2259/E2259)/(D2258/E2258)-1)</f>
        <v>-0.00102382587745742</v>
      </c>
      <c r="I2259" s="13" t="str">
        <f ca="1" t="array" ref="I2259">IF(MOD(ROW()-1,12)=0,IFERROR(PRODUCT(1+OFFSET(G2259,-11,0,12,1))-1,""),"")</f>
        <v/>
      </c>
      <c r="J2259" s="30">
        <v>44165</v>
      </c>
      <c r="K2259" s="13" t="str">
        <f t="shared" si="107"/>
        <v>November</v>
      </c>
      <c r="L2259" s="13">
        <f t="shared" si="108"/>
        <v>2020</v>
      </c>
    </row>
    <row r="2260" spans="1:12">
      <c r="A2260" s="15" t="s">
        <v>98</v>
      </c>
      <c r="B2260" s="15" t="str">
        <f t="shared" si="106"/>
        <v>Cash/Money Market Fund</v>
      </c>
      <c r="C2260" s="19">
        <v>10365575.03</v>
      </c>
      <c r="D2260" s="16">
        <v>10062095484.39</v>
      </c>
      <c r="E2260" s="16">
        <v>10042141119.53</v>
      </c>
      <c r="F2260" s="16">
        <v>-0.1028</v>
      </c>
      <c r="G2260" s="15">
        <f>IF(D2260=0,"",C2260/D2260)</f>
        <v>0.00103016067041709</v>
      </c>
      <c r="H2260" s="15">
        <f>IF(MOD(ROW()-2,12)=0,"",(D2260/E2260)/(D2259/E2259)-1)</f>
        <v>-0.00107908731213635</v>
      </c>
      <c r="I2260" s="13" t="str">
        <f ca="1" t="array" ref="I2260">IF(MOD(ROW()-1,12)=0,IFERROR(PRODUCT(1+OFFSET(G2260,-11,0,12,1))-1,""),"")</f>
        <v/>
      </c>
      <c r="J2260" s="29">
        <v>44135</v>
      </c>
      <c r="K2260" s="13" t="str">
        <f t="shared" si="107"/>
        <v>October</v>
      </c>
      <c r="L2260" s="13">
        <f t="shared" si="108"/>
        <v>2020</v>
      </c>
    </row>
    <row r="2261" spans="1:12">
      <c r="A2261" s="17" t="s">
        <v>98</v>
      </c>
      <c r="B2261" s="17" t="str">
        <f t="shared" si="106"/>
        <v>Cash/Money Market Fund</v>
      </c>
      <c r="C2261" s="20">
        <v>9286153.44</v>
      </c>
      <c r="D2261" s="18">
        <v>9195646672.75</v>
      </c>
      <c r="E2261" s="18">
        <v>9113589783.98</v>
      </c>
      <c r="F2261" s="18">
        <v>-0.1028</v>
      </c>
      <c r="G2261" s="17">
        <f>IF(D2261=0,"",C2261/D2261)</f>
        <v>0.00100984234937149</v>
      </c>
      <c r="H2261" s="17">
        <f>IF(MOD(ROW()-2,12)=0,"",(D2261/E2261)/(D2260/E2260)-1)</f>
        <v>0.00700281659477087</v>
      </c>
      <c r="I2261" s="13" t="str">
        <f ca="1" t="array" ref="I2261">IF(MOD(ROW()-1,12)=0,IFERROR(PRODUCT(1+OFFSET(G2261,-11,0,12,1))-1,""),"")</f>
        <v/>
      </c>
      <c r="J2261" s="30">
        <v>44104</v>
      </c>
      <c r="K2261" s="13" t="str">
        <f t="shared" si="107"/>
        <v>September</v>
      </c>
      <c r="L2261" s="13">
        <f t="shared" si="108"/>
        <v>2020</v>
      </c>
    </row>
    <row r="2262" spans="1:12">
      <c r="A2262" s="15" t="s">
        <v>98</v>
      </c>
      <c r="B2262" s="15" t="str">
        <f t="shared" si="106"/>
        <v>Cash/Money Market Fund</v>
      </c>
      <c r="C2262" s="19">
        <v>10033770.1</v>
      </c>
      <c r="D2262" s="16">
        <v>9203055320.24</v>
      </c>
      <c r="E2262" s="16">
        <v>9144398469.75</v>
      </c>
      <c r="F2262" s="16">
        <v>-0.1028</v>
      </c>
      <c r="G2262" s="15">
        <f>IF(D2262=0,"",C2262/D2262)</f>
        <v>0.0010902651077119</v>
      </c>
      <c r="H2262" s="15">
        <f>IF(MOD(ROW()-2,12)=0,"",(D2262/E2262)/(D2261/E2261)-1)</f>
        <v>-0.00256617743085252</v>
      </c>
      <c r="I2262" s="13" t="str">
        <f ca="1" t="array" ref="I2262">IF(MOD(ROW()-1,12)=0,IFERROR(PRODUCT(1+OFFSET(G2262,-11,0,12,1))-1,""),"")</f>
        <v/>
      </c>
      <c r="J2262" s="29">
        <v>44074</v>
      </c>
      <c r="K2262" s="13" t="str">
        <f t="shared" si="107"/>
        <v>August</v>
      </c>
      <c r="L2262" s="13">
        <f t="shared" si="108"/>
        <v>2020</v>
      </c>
    </row>
    <row r="2263" spans="1:12">
      <c r="A2263" s="17" t="s">
        <v>98</v>
      </c>
      <c r="B2263" s="17" t="str">
        <f t="shared" si="106"/>
        <v>Cash/Money Market Fund</v>
      </c>
      <c r="C2263" s="20">
        <v>10623851.47</v>
      </c>
      <c r="D2263" s="18">
        <v>10065407372.06</v>
      </c>
      <c r="E2263" s="18">
        <v>10032927983.29</v>
      </c>
      <c r="F2263" s="18">
        <v>-0.1028</v>
      </c>
      <c r="G2263" s="17">
        <f>IF(D2263=0,"",C2263/D2263)</f>
        <v>0.0010554815197535</v>
      </c>
      <c r="H2263" s="17">
        <f>IF(MOD(ROW()-2,12)=0,"",(D2263/E2263)/(D2262/E2262)-1)</f>
        <v>-0.00315698197986758</v>
      </c>
      <c r="I2263" s="13" t="str">
        <f ca="1" t="array" ref="I2263">IF(MOD(ROW()-1,12)=0,IFERROR(PRODUCT(1+OFFSET(G2263,-11,0,12,1))-1,""),"")</f>
        <v/>
      </c>
      <c r="J2263" s="30">
        <v>44043</v>
      </c>
      <c r="K2263" s="13" t="str">
        <f t="shared" si="107"/>
        <v>July</v>
      </c>
      <c r="L2263" s="13">
        <f t="shared" si="108"/>
        <v>2020</v>
      </c>
    </row>
    <row r="2264" spans="1:12">
      <c r="A2264" s="15" t="s">
        <v>98</v>
      </c>
      <c r="B2264" s="15" t="str">
        <f t="shared" si="106"/>
        <v>Cash/Money Market Fund</v>
      </c>
      <c r="C2264" s="19">
        <v>10482521.14</v>
      </c>
      <c r="D2264" s="16">
        <v>10187192578.05</v>
      </c>
      <c r="E2264" s="16">
        <v>10092871506.59</v>
      </c>
      <c r="F2264" s="16">
        <v>-0.1028</v>
      </c>
      <c r="G2264" s="15">
        <f>IF(D2264=0,"",C2264/D2264)</f>
        <v>0.00102899018151344</v>
      </c>
      <c r="H2264" s="15">
        <f>IF(MOD(ROW()-2,12)=0,"",(D2264/E2264)/(D2263/E2263)-1)</f>
        <v>0.00608832700654371</v>
      </c>
      <c r="I2264" s="13" t="str">
        <f ca="1" t="array" ref="I2264">IF(MOD(ROW()-1,12)=0,IFERROR(PRODUCT(1+OFFSET(G2264,-11,0,12,1))-1,""),"")</f>
        <v/>
      </c>
      <c r="J2264" s="29">
        <v>44012</v>
      </c>
      <c r="K2264" s="13" t="str">
        <f t="shared" si="107"/>
        <v>June</v>
      </c>
      <c r="L2264" s="13">
        <f t="shared" si="108"/>
        <v>2020</v>
      </c>
    </row>
    <row r="2265" spans="1:12">
      <c r="A2265" s="17" t="s">
        <v>98</v>
      </c>
      <c r="B2265" s="17" t="str">
        <f t="shared" si="106"/>
        <v>Cash/Money Market Fund</v>
      </c>
      <c r="C2265" s="20">
        <v>9612224.73</v>
      </c>
      <c r="D2265" s="18">
        <v>9282025910.83</v>
      </c>
      <c r="E2265" s="18">
        <v>9218669332.63</v>
      </c>
      <c r="F2265" s="18">
        <v>-0.1028</v>
      </c>
      <c r="G2265" s="17">
        <f>IF(D2265=0,"",C2265/D2265)</f>
        <v>0.00103557400316937</v>
      </c>
      <c r="H2265" s="17">
        <f>IF(MOD(ROW()-2,12)=0,"",(D2265/E2265)/(D2264/E2264)-1)</f>
        <v>-0.00244978367594328</v>
      </c>
      <c r="I2265" s="13" t="str">
        <f ca="1" t="array" ref="I2265">IF(MOD(ROW()-1,12)=0,IFERROR(PRODUCT(1+OFFSET(G2265,-11,0,12,1))-1,""),"")</f>
        <v/>
      </c>
      <c r="J2265" s="30">
        <v>43982</v>
      </c>
      <c r="K2265" s="13" t="str">
        <f t="shared" si="107"/>
        <v>May</v>
      </c>
      <c r="L2265" s="13">
        <f t="shared" si="108"/>
        <v>2020</v>
      </c>
    </row>
    <row r="2266" spans="1:12">
      <c r="A2266" s="15" t="s">
        <v>98</v>
      </c>
      <c r="B2266" s="15" t="str">
        <f t="shared" si="106"/>
        <v>Cash/Money Market Fund</v>
      </c>
      <c r="C2266" s="19">
        <v>8312131.18</v>
      </c>
      <c r="D2266" s="16">
        <v>9128513555.01</v>
      </c>
      <c r="E2266" s="16">
        <v>9096961812.58</v>
      </c>
      <c r="F2266" s="16">
        <v>-0.1028</v>
      </c>
      <c r="G2266" s="15">
        <f>IF(D2266=0,"",C2266/D2266)</f>
        <v>0.000910567873938036</v>
      </c>
      <c r="H2266" s="15">
        <f>IF(MOD(ROW()-2,12)=0,"",(D2266/E2266)/(D2265/E2265)-1)</f>
        <v>-0.00338101917065414</v>
      </c>
      <c r="I2266" s="13" t="str">
        <f ca="1" t="array" ref="I2266">IF(MOD(ROW()-1,12)=0,IFERROR(PRODUCT(1+OFFSET(G2266,-11,0,12,1))-1,""),"")</f>
        <v/>
      </c>
      <c r="J2266" s="29">
        <v>43951</v>
      </c>
      <c r="K2266" s="13" t="str">
        <f t="shared" si="107"/>
        <v>April</v>
      </c>
      <c r="L2266" s="13">
        <f t="shared" si="108"/>
        <v>2020</v>
      </c>
    </row>
    <row r="2267" spans="1:12">
      <c r="A2267" s="17" t="s">
        <v>98</v>
      </c>
      <c r="B2267" s="17" t="str">
        <f t="shared" si="106"/>
        <v>Cash/Money Market Fund</v>
      </c>
      <c r="C2267" s="20">
        <v>7298817.07</v>
      </c>
      <c r="D2267" s="18">
        <v>6994248840.92</v>
      </c>
      <c r="E2267" s="18">
        <v>6904432359.66</v>
      </c>
      <c r="F2267" s="18">
        <v>-0.1028</v>
      </c>
      <c r="G2267" s="17">
        <f>IF(D2267=0,"",C2267/D2267)</f>
        <v>0.00104354552375919</v>
      </c>
      <c r="H2267" s="17">
        <f>IF(MOD(ROW()-2,12)=0,"",(D2267/E2267)/(D2266/E2266)-1)</f>
        <v>0.00950716812801611</v>
      </c>
      <c r="I2267" s="13" t="str">
        <f ca="1" t="array" ref="I2267">IF(MOD(ROW()-1,12)=0,IFERROR(PRODUCT(1+OFFSET(G2267,-11,0,12,1))-1,""),"")</f>
        <v/>
      </c>
      <c r="J2267" s="30">
        <v>43921</v>
      </c>
      <c r="K2267" s="13" t="str">
        <f t="shared" si="107"/>
        <v>March</v>
      </c>
      <c r="L2267" s="13">
        <f t="shared" si="108"/>
        <v>2020</v>
      </c>
    </row>
    <row r="2268" spans="1:12">
      <c r="A2268" s="15" t="s">
        <v>98</v>
      </c>
      <c r="B2268" s="15" t="str">
        <f t="shared" si="106"/>
        <v>Cash/Money Market Fund</v>
      </c>
      <c r="C2268" s="19">
        <v>7060300.88</v>
      </c>
      <c r="D2268" s="16">
        <v>6816328296.37</v>
      </c>
      <c r="E2268" s="16">
        <v>6750941696.09</v>
      </c>
      <c r="F2268" s="16">
        <v>-0.1028</v>
      </c>
      <c r="G2268" s="15">
        <f>IF(D2268=0,"",C2268/D2268)</f>
        <v>0.00103579237575161</v>
      </c>
      <c r="H2268" s="15">
        <f>IF(MOD(ROW()-2,12)=0,"",(D2268/E2268)/(D2267/E2267)-1)</f>
        <v>-0.00328030066133522</v>
      </c>
      <c r="I2268" s="13" t="str">
        <f ca="1" t="array" ref="I2268">IF(MOD(ROW()-1,12)=0,IFERROR(PRODUCT(1+OFFSET(G2268,-11,0,12,1))-1,""),"")</f>
        <v/>
      </c>
      <c r="J2268" s="29">
        <v>43889</v>
      </c>
      <c r="K2268" s="13" t="str">
        <f t="shared" si="107"/>
        <v>February</v>
      </c>
      <c r="L2268" s="13">
        <f t="shared" si="108"/>
        <v>2020</v>
      </c>
    </row>
    <row r="2269" spans="1:12">
      <c r="A2269" s="17" t="s">
        <v>98</v>
      </c>
      <c r="B2269" s="17" t="str">
        <f t="shared" si="106"/>
        <v>Cash/Money Market Fund</v>
      </c>
      <c r="C2269" s="20">
        <v>7291843.51</v>
      </c>
      <c r="D2269" s="18">
        <v>7126515058.63</v>
      </c>
      <c r="E2269" s="18">
        <v>6496203628.93</v>
      </c>
      <c r="F2269" s="18">
        <v>-0.1028</v>
      </c>
      <c r="G2269" s="17">
        <f>IF(D2269=0,"",C2269/D2269)</f>
        <v>0.00102319906013105</v>
      </c>
      <c r="H2269" s="17">
        <f>IF(MOD(ROW()-2,12)=0,"",(D2269/E2269)/(D2268/E2268)-1)</f>
        <v>0.0865042647692404</v>
      </c>
      <c r="I2269" s="13">
        <f ca="1" t="array" ref="I2269">IF(MOD(ROW()-1,12)=0,IFERROR(PRODUCT(1+OFFSET(G2269,-11,0,12,1))-1,""),"")</f>
        <v>0.0124062942945096</v>
      </c>
      <c r="J2269" s="30">
        <v>43861</v>
      </c>
      <c r="K2269" s="13" t="str">
        <f t="shared" si="107"/>
        <v>January</v>
      </c>
      <c r="L2269" s="13">
        <f t="shared" si="108"/>
        <v>2020</v>
      </c>
    </row>
    <row r="2270" ht="28.8" spans="1:12">
      <c r="A2270" s="16" t="s">
        <v>98</v>
      </c>
      <c r="B2270" s="22" t="str">
        <f t="shared" si="106"/>
        <v>Cash/Money Market Fund</v>
      </c>
      <c r="C2270" s="16">
        <v>5297151.8</v>
      </c>
      <c r="D2270" s="16">
        <v>6249062402.58</v>
      </c>
      <c r="E2270" s="16">
        <v>6095578208.71</v>
      </c>
      <c r="F2270" s="16">
        <v>0.2049</v>
      </c>
      <c r="G2270" s="16">
        <f>IF(D2270=0,"",C2270/D2270)</f>
        <v>0.000847671451930614</v>
      </c>
      <c r="H2270" s="16" t="str">
        <f>IF(MOD(ROW()-2,12)=0,"",(D2270/E2270)/(D2269/E2269)-1)</f>
        <v/>
      </c>
      <c r="I2270" t="str">
        <f ca="1" t="array" ref="I2270">IF(MOD(ROW()-1,12)=0,IFERROR(PRODUCT(1+OFFSET(G2270,-11,0,12,1))-1,""),"")</f>
        <v/>
      </c>
      <c r="J2270" s="29">
        <v>43800</v>
      </c>
      <c r="K2270" s="13" t="str">
        <f t="shared" si="107"/>
        <v>December</v>
      </c>
      <c r="L2270" s="13">
        <f t="shared" si="108"/>
        <v>2019</v>
      </c>
    </row>
    <row r="2271" ht="28.8" spans="1:12">
      <c r="A2271" s="18" t="s">
        <v>98</v>
      </c>
      <c r="B2271" s="21" t="str">
        <f t="shared" si="106"/>
        <v>Cash/Money Market Fund</v>
      </c>
      <c r="C2271" s="18">
        <v>6006145.1</v>
      </c>
      <c r="D2271" s="18">
        <v>6196340775.5</v>
      </c>
      <c r="E2271" s="18">
        <v>6090307600.98</v>
      </c>
      <c r="F2271" s="18">
        <v>0.2049</v>
      </c>
      <c r="G2271" s="18">
        <f>IF(D2271=0,"",C2271/D2271)</f>
        <v>0.000969305162128587</v>
      </c>
      <c r="H2271" s="18">
        <f>IF(MOD(ROW()-2,12)=0,"",(D2271/E2271)/(D2270/E2270)-1)</f>
        <v>-0.00757861807467219</v>
      </c>
      <c r="I2271" t="str">
        <f ca="1" t="array" ref="I2271">IF(MOD(ROW()-1,12)=0,IFERROR(PRODUCT(1+OFFSET(G2271,-11,0,12,1))-1,""),"")</f>
        <v/>
      </c>
      <c r="J2271" s="30">
        <v>43770</v>
      </c>
      <c r="K2271" s="13" t="str">
        <f t="shared" si="107"/>
        <v>November</v>
      </c>
      <c r="L2271" s="13">
        <f t="shared" si="108"/>
        <v>2019</v>
      </c>
    </row>
    <row r="2272" ht="28.8" spans="1:12">
      <c r="A2272" s="16" t="s">
        <v>98</v>
      </c>
      <c r="B2272" s="22" t="str">
        <f t="shared" si="106"/>
        <v>Cash/Money Market Fund</v>
      </c>
      <c r="C2272" s="16">
        <v>6704427.73</v>
      </c>
      <c r="D2272" s="16">
        <v>5843316732.16</v>
      </c>
      <c r="E2272" s="16">
        <v>5715118601.38</v>
      </c>
      <c r="F2272" s="16">
        <v>0.2049</v>
      </c>
      <c r="G2272" s="16">
        <f>IF(D2272=0,"",C2272/D2272)</f>
        <v>0.00114736681876248</v>
      </c>
      <c r="H2272" s="16">
        <f>IF(MOD(ROW()-2,12)=0,"",(D2272/E2272)/(D2271/E2271)-1)</f>
        <v>0.00493532766615057</v>
      </c>
      <c r="I2272" t="str">
        <f ca="1" t="array" ref="I2272">IF(MOD(ROW()-1,12)=0,IFERROR(PRODUCT(1+OFFSET(G2272,-11,0,12,1))-1,""),"")</f>
        <v/>
      </c>
      <c r="J2272" s="29">
        <v>43739</v>
      </c>
      <c r="K2272" s="13" t="str">
        <f t="shared" si="107"/>
        <v>October</v>
      </c>
      <c r="L2272" s="13">
        <f t="shared" si="108"/>
        <v>2019</v>
      </c>
    </row>
    <row r="2273" ht="28.8" spans="1:12">
      <c r="A2273" s="18" t="s">
        <v>98</v>
      </c>
      <c r="B2273" s="21" t="str">
        <f t="shared" si="106"/>
        <v>Cash/Money Market Fund</v>
      </c>
      <c r="C2273" s="18">
        <v>6493458.21</v>
      </c>
      <c r="D2273" s="18">
        <v>6199263769.38</v>
      </c>
      <c r="E2273" s="18">
        <v>6027622581.71</v>
      </c>
      <c r="F2273" s="18">
        <v>0.2049</v>
      </c>
      <c r="G2273" s="18">
        <f>IF(D2273=0,"",C2273/D2273)</f>
        <v>0.00104745635152244</v>
      </c>
      <c r="H2273" s="18">
        <f>IF(MOD(ROW()-2,12)=0,"",(D2273/E2273)/(D2272/E2272)-1)</f>
        <v>0.00591175651574738</v>
      </c>
      <c r="I2273" t="str">
        <f ca="1" t="array" ref="I2273">IF(MOD(ROW()-1,12)=0,IFERROR(PRODUCT(1+OFFSET(G2273,-11,0,12,1))-1,""),"")</f>
        <v/>
      </c>
      <c r="J2273" s="30">
        <v>43709</v>
      </c>
      <c r="K2273" s="13" t="str">
        <f t="shared" si="107"/>
        <v>September</v>
      </c>
      <c r="L2273" s="13">
        <f t="shared" si="108"/>
        <v>2019</v>
      </c>
    </row>
    <row r="2274" ht="28.8" spans="1:12">
      <c r="A2274" s="16" t="s">
        <v>98</v>
      </c>
      <c r="B2274" s="22" t="str">
        <f t="shared" si="106"/>
        <v>Cash/Money Market Fund</v>
      </c>
      <c r="C2274" s="16">
        <v>6963770.82</v>
      </c>
      <c r="D2274" s="16">
        <v>6270818021.14</v>
      </c>
      <c r="E2274" s="16">
        <v>6152306450.2</v>
      </c>
      <c r="F2274" s="16">
        <v>0.2049</v>
      </c>
      <c r="G2274" s="16">
        <f>IF(D2274=0,"",C2274/D2274)</f>
        <v>0.00111050437064573</v>
      </c>
      <c r="H2274" s="16">
        <f>IF(MOD(ROW()-2,12)=0,"",(D2274/E2274)/(D2273/E2273)-1)</f>
        <v>-0.00895774045246445</v>
      </c>
      <c r="I2274" t="str">
        <f ca="1" t="array" ref="I2274">IF(MOD(ROW()-1,12)=0,IFERROR(PRODUCT(1+OFFSET(G2274,-11,0,12,1))-1,""),"")</f>
        <v/>
      </c>
      <c r="J2274" s="29">
        <v>43678</v>
      </c>
      <c r="K2274" s="13" t="str">
        <f t="shared" si="107"/>
        <v>August</v>
      </c>
      <c r="L2274" s="13">
        <f t="shared" si="108"/>
        <v>2019</v>
      </c>
    </row>
    <row r="2275" ht="28.8" spans="1:12">
      <c r="A2275" s="18" t="s">
        <v>98</v>
      </c>
      <c r="B2275" s="21" t="str">
        <f t="shared" si="106"/>
        <v>Cash/Money Market Fund</v>
      </c>
      <c r="C2275" s="18">
        <v>6827870.67</v>
      </c>
      <c r="D2275" s="18">
        <v>6359573768.18</v>
      </c>
      <c r="E2275" s="18">
        <v>6295675343.95</v>
      </c>
      <c r="F2275" s="18">
        <v>0.2049</v>
      </c>
      <c r="G2275" s="18">
        <f>IF(D2275=0,"",C2275/D2275)</f>
        <v>0.0010736365232782</v>
      </c>
      <c r="H2275" s="18">
        <f>IF(MOD(ROW()-2,12)=0,"",(D2275/E2275)/(D2274/E2274)-1)</f>
        <v>-0.00894114288603831</v>
      </c>
      <c r="I2275" t="str">
        <f ca="1" t="array" ref="I2275">IF(MOD(ROW()-1,12)=0,IFERROR(PRODUCT(1+OFFSET(G2275,-11,0,12,1))-1,""),"")</f>
        <v/>
      </c>
      <c r="J2275" s="30">
        <v>43647</v>
      </c>
      <c r="K2275" s="13" t="str">
        <f t="shared" si="107"/>
        <v>July</v>
      </c>
      <c r="L2275" s="13">
        <f t="shared" si="108"/>
        <v>2019</v>
      </c>
    </row>
    <row r="2276" ht="28.8" spans="1:12">
      <c r="A2276" s="16" t="s">
        <v>98</v>
      </c>
      <c r="B2276" s="22" t="str">
        <f t="shared" si="106"/>
        <v>Cash/Money Market Fund</v>
      </c>
      <c r="C2276" s="16">
        <v>6989347.34</v>
      </c>
      <c r="D2276" s="16">
        <v>5331988886.07</v>
      </c>
      <c r="E2276" s="16">
        <v>5168170020.54</v>
      </c>
      <c r="F2276" s="16">
        <v>0.2049</v>
      </c>
      <c r="G2276" s="16">
        <f>IF(D2276=0,"",C2276/D2276)</f>
        <v>0.00131083306611158</v>
      </c>
      <c r="H2276" s="16">
        <f>IF(MOD(ROW()-2,12)=0,"",(D2276/E2276)/(D2275/E2275)-1)</f>
        <v>0.0213315734604571</v>
      </c>
      <c r="I2276" t="str">
        <f ca="1" t="array" ref="I2276">IF(MOD(ROW()-1,12)=0,IFERROR(PRODUCT(1+OFFSET(G2276,-11,0,12,1))-1,""),"")</f>
        <v/>
      </c>
      <c r="J2276" s="29">
        <v>43617</v>
      </c>
      <c r="K2276" s="13" t="str">
        <f t="shared" si="107"/>
        <v>June</v>
      </c>
      <c r="L2276" s="13">
        <f t="shared" si="108"/>
        <v>2019</v>
      </c>
    </row>
    <row r="2277" ht="28.8" spans="1:12">
      <c r="A2277" s="18" t="s">
        <v>98</v>
      </c>
      <c r="B2277" s="21" t="str">
        <f t="shared" si="106"/>
        <v>Cash/Money Market Fund</v>
      </c>
      <c r="C2277" s="18">
        <v>35667455.2346</v>
      </c>
      <c r="D2277" s="18">
        <v>5819609889.47</v>
      </c>
      <c r="E2277" s="18">
        <v>5701277948.84</v>
      </c>
      <c r="F2277" s="18">
        <v>0.2049</v>
      </c>
      <c r="G2277" s="18">
        <f>IF(D2277=0,"",C2277/D2277)</f>
        <v>0.00612883954629617</v>
      </c>
      <c r="H2277" s="18">
        <f>IF(MOD(ROW()-2,12)=0,"",(D2277/E2277)/(D2276/E2276)-1)</f>
        <v>-0.0106061284811572</v>
      </c>
      <c r="I2277" t="str">
        <f ca="1" t="array" ref="I2277">IF(MOD(ROW()-1,12)=0,IFERROR(PRODUCT(1+OFFSET(G2277,-11,0,12,1))-1,""),"")</f>
        <v/>
      </c>
      <c r="J2277" s="30">
        <v>43586</v>
      </c>
      <c r="K2277" s="13" t="str">
        <f t="shared" si="107"/>
        <v>May</v>
      </c>
      <c r="L2277" s="13">
        <f t="shared" si="108"/>
        <v>2019</v>
      </c>
    </row>
    <row r="2278" ht="28.8" spans="1:12">
      <c r="A2278" s="16" t="s">
        <v>98</v>
      </c>
      <c r="B2278" s="22" t="str">
        <f t="shared" si="106"/>
        <v>Cash/Money Market Fund</v>
      </c>
      <c r="C2278" s="16">
        <v>30945371.56</v>
      </c>
      <c r="D2278" s="16">
        <v>5819435706.22</v>
      </c>
      <c r="E2278" s="16">
        <v>5594670158.04</v>
      </c>
      <c r="F2278" s="16">
        <v>0.2049</v>
      </c>
      <c r="G2278" s="16">
        <f>IF(D2278=0,"",C2278/D2278)</f>
        <v>0.00531758973244168</v>
      </c>
      <c r="H2278" s="16">
        <f>IF(MOD(ROW()-2,12)=0,"",(D2278/E2278)/(D2277/E2277)-1)</f>
        <v>0.0190247407381685</v>
      </c>
      <c r="I2278" t="str">
        <f ca="1" t="array" ref="I2278">IF(MOD(ROW()-1,12)=0,IFERROR(PRODUCT(1+OFFSET(G2278,-11,0,12,1))-1,""),"")</f>
        <v/>
      </c>
      <c r="J2278" s="29">
        <v>43556</v>
      </c>
      <c r="K2278" s="13" t="str">
        <f t="shared" si="107"/>
        <v>April</v>
      </c>
      <c r="L2278" s="13">
        <f t="shared" si="108"/>
        <v>2019</v>
      </c>
    </row>
    <row r="2279" ht="28.8" spans="1:12">
      <c r="A2279" s="18" t="s">
        <v>98</v>
      </c>
      <c r="B2279" s="21" t="str">
        <f t="shared" si="106"/>
        <v>Cash/Money Market Fund</v>
      </c>
      <c r="C2279" s="18">
        <v>25867009.95</v>
      </c>
      <c r="D2279" s="18">
        <v>5678535359.77</v>
      </c>
      <c r="E2279" s="18">
        <v>5678535359.77</v>
      </c>
      <c r="F2279" s="18">
        <v>0.2049</v>
      </c>
      <c r="G2279" s="18">
        <f>IF(D2279=0,"",C2279/D2279)</f>
        <v>0.00455522565435741</v>
      </c>
      <c r="H2279" s="18">
        <f>IF(MOD(ROW()-2,12)=0,"",(D2279/E2279)/(D2278/E2278)-1)</f>
        <v>-0.0386232548182918</v>
      </c>
      <c r="I2279" t="str">
        <f ca="1" t="array" ref="I2279">IF(MOD(ROW()-1,12)=0,IFERROR(PRODUCT(1+OFFSET(G2279,-11,0,12,1))-1,""),"")</f>
        <v/>
      </c>
      <c r="J2279" s="30">
        <v>43525</v>
      </c>
      <c r="K2279" s="13" t="str">
        <f t="shared" si="107"/>
        <v>March</v>
      </c>
      <c r="L2279" s="13">
        <f t="shared" si="108"/>
        <v>2019</v>
      </c>
    </row>
    <row r="2280" ht="28.8" spans="1:12">
      <c r="A2280" s="16" t="s">
        <v>98</v>
      </c>
      <c r="B2280" s="22" t="str">
        <f t="shared" si="106"/>
        <v>Cash/Money Market Fund</v>
      </c>
      <c r="C2280" s="16">
        <v>19262763.64</v>
      </c>
      <c r="D2280" s="16">
        <v>5675208800.49</v>
      </c>
      <c r="E2280" s="16">
        <v>5675208800.49</v>
      </c>
      <c r="F2280" s="16">
        <v>0.2049</v>
      </c>
      <c r="G2280" s="16">
        <f>IF(D2280=0,"",C2280/D2280)</f>
        <v>0.00339419470140673</v>
      </c>
      <c r="H2280" s="16">
        <f>IF(MOD(ROW()-2,12)=0,"",(D2280/E2280)/(D2279/E2279)-1)</f>
        <v>0</v>
      </c>
      <c r="I2280" t="str">
        <f ca="1" t="array" ref="I2280">IF(MOD(ROW()-1,12)=0,IFERROR(PRODUCT(1+OFFSET(G2280,-11,0,12,1))-1,""),"")</f>
        <v/>
      </c>
      <c r="J2280" s="29">
        <v>43497</v>
      </c>
      <c r="K2280" s="13" t="str">
        <f t="shared" si="107"/>
        <v>February</v>
      </c>
      <c r="L2280" s="13">
        <f t="shared" si="108"/>
        <v>2019</v>
      </c>
    </row>
    <row r="2281" ht="28.8" spans="1:12">
      <c r="A2281" s="18" t="s">
        <v>98</v>
      </c>
      <c r="B2281" s="21" t="str">
        <f t="shared" si="106"/>
        <v>Cash/Money Market Fund</v>
      </c>
      <c r="C2281" s="18">
        <v>15552323.47</v>
      </c>
      <c r="D2281" s="18">
        <v>5569208793.93</v>
      </c>
      <c r="E2281" s="18">
        <v>5569208793.93</v>
      </c>
      <c r="F2281" s="18">
        <v>0.2049</v>
      </c>
      <c r="G2281" s="18">
        <f>IF(D2281=0,"",C2281/D2281)</f>
        <v>0.00279255528845512</v>
      </c>
      <c r="H2281" s="18">
        <f>IF(MOD(ROW()-2,12)=0,"",(D2281/E2281)/(D2280/E2280)-1)</f>
        <v>0</v>
      </c>
      <c r="I2281">
        <f ca="1" t="array" ref="I2281">IF(MOD(ROW()-1,12)=0,IFERROR(PRODUCT(1+OFFSET(G2281,-11,0,12,1))-1,""),"")</f>
        <v>0.0300819039280336</v>
      </c>
      <c r="J2281" s="30">
        <v>43466</v>
      </c>
      <c r="K2281" s="13" t="str">
        <f t="shared" si="107"/>
        <v>January</v>
      </c>
      <c r="L2281" s="13">
        <f t="shared" si="108"/>
        <v>2019</v>
      </c>
    </row>
    <row r="2282" spans="1:12">
      <c r="A2282" s="16" t="s">
        <v>98</v>
      </c>
      <c r="B2282" s="15" t="str">
        <f t="shared" si="106"/>
        <v>Cash/Money Market Fund</v>
      </c>
      <c r="C2282" s="16">
        <v>21313901.28</v>
      </c>
      <c r="D2282" s="16">
        <v>5584413341.6</v>
      </c>
      <c r="E2282" s="16">
        <v>5584413341.6</v>
      </c>
      <c r="F2282" s="16">
        <v>0.1466</v>
      </c>
      <c r="G2282" s="16">
        <f>IF(D2282=0,"",C2282/D2282)</f>
        <v>0.00381667687834392</v>
      </c>
      <c r="H2282" s="16" t="str">
        <f>IF(MOD(ROW()-2,12)=0,"",(D2282/E2282)/(D2281/E2281)-1)</f>
        <v/>
      </c>
      <c r="I2282" t="str">
        <f ca="1" t="array" ref="I2282">IF(MOD(ROW()-1,12)=0,IFERROR(PRODUCT(1+OFFSET(G2282,-11,0,12,1))-1,""),"")</f>
        <v/>
      </c>
      <c r="J2282" s="29">
        <v>43465</v>
      </c>
      <c r="K2282" s="13" t="str">
        <f t="shared" si="107"/>
        <v>December</v>
      </c>
      <c r="L2282" s="13">
        <f t="shared" si="108"/>
        <v>2018</v>
      </c>
    </row>
    <row r="2283" spans="1:12">
      <c r="A2283" s="16" t="s">
        <v>98</v>
      </c>
      <c r="B2283" s="15" t="str">
        <f t="shared" si="106"/>
        <v>Cash/Money Market Fund</v>
      </c>
      <c r="C2283" s="16">
        <v>41426423.06</v>
      </c>
      <c r="D2283" s="16">
        <v>5885267641.26</v>
      </c>
      <c r="E2283" s="16">
        <v>5885267641.26</v>
      </c>
      <c r="F2283" s="16">
        <v>0.1466</v>
      </c>
      <c r="G2283" s="16">
        <f>IF(D2283=0,"",C2283/D2283)</f>
        <v>0.0070390041006072</v>
      </c>
      <c r="H2283" s="16">
        <f>IF(MOD(ROW()-2,12)=0,"",(D2283/E2283)/(D2282/E2282)-1)</f>
        <v>0</v>
      </c>
      <c r="I2283" t="str">
        <f ca="1" t="array" ref="I2283">IF(MOD(ROW()-1,12)=0,IFERROR(PRODUCT(1+OFFSET(G2283,-11,0,12,1))-1,""),"")</f>
        <v/>
      </c>
      <c r="J2283" s="29">
        <v>43434</v>
      </c>
      <c r="K2283" s="13" t="str">
        <f t="shared" si="107"/>
        <v>November</v>
      </c>
      <c r="L2283" s="13">
        <f t="shared" si="108"/>
        <v>2018</v>
      </c>
    </row>
    <row r="2284" spans="1:12">
      <c r="A2284" s="16" t="s">
        <v>98</v>
      </c>
      <c r="B2284" s="15" t="str">
        <f t="shared" si="106"/>
        <v>Cash/Money Market Fund</v>
      </c>
      <c r="C2284" s="16">
        <v>35290543.71</v>
      </c>
      <c r="D2284" s="16">
        <v>5929806415.41</v>
      </c>
      <c r="E2284" s="16">
        <v>5929806415.41</v>
      </c>
      <c r="F2284" s="16">
        <v>0.1466</v>
      </c>
      <c r="G2284" s="16">
        <f>IF(D2284=0,"",C2284/D2284)</f>
        <v>0.00595138209205097</v>
      </c>
      <c r="H2284" s="16">
        <f>IF(MOD(ROW()-2,12)=0,"",(D2284/E2284)/(D2283/E2283)-1)</f>
        <v>0</v>
      </c>
      <c r="I2284" t="str">
        <f ca="1" t="array" ref="I2284">IF(MOD(ROW()-1,12)=0,IFERROR(PRODUCT(1+OFFSET(G2284,-11,0,12,1))-1,""),"")</f>
        <v/>
      </c>
      <c r="J2284" s="29">
        <v>43404</v>
      </c>
      <c r="K2284" s="13" t="str">
        <f t="shared" si="107"/>
        <v>October</v>
      </c>
      <c r="L2284" s="13">
        <f t="shared" si="108"/>
        <v>2018</v>
      </c>
    </row>
    <row r="2285" spans="1:12">
      <c r="A2285" s="16" t="s">
        <v>98</v>
      </c>
      <c r="B2285" s="15" t="str">
        <f t="shared" si="106"/>
        <v>Cash/Money Market Fund</v>
      </c>
      <c r="C2285" s="16">
        <v>28367438.71</v>
      </c>
      <c r="D2285" s="16">
        <v>6287521809.88</v>
      </c>
      <c r="E2285" s="16">
        <v>188343000</v>
      </c>
      <c r="F2285" s="16">
        <v>0.1466</v>
      </c>
      <c r="G2285" s="16">
        <f>IF(D2285=0,"",C2285/D2285)</f>
        <v>0.00451170422429778</v>
      </c>
      <c r="H2285" s="16">
        <f>IF(MOD(ROW()-2,12)=0,"",(D2285/E2285)/(D2284/E2284)-1)</f>
        <v>32.3833580747891</v>
      </c>
      <c r="I2285" t="str">
        <f ca="1" t="array" ref="I2285">IF(MOD(ROW()-1,12)=0,IFERROR(PRODUCT(1+OFFSET(G2285,-11,0,12,1))-1,""),"")</f>
        <v/>
      </c>
      <c r="J2285" s="29">
        <v>43373</v>
      </c>
      <c r="K2285" s="13" t="str">
        <f t="shared" si="107"/>
        <v>September</v>
      </c>
      <c r="L2285" s="13">
        <f t="shared" si="108"/>
        <v>2018</v>
      </c>
    </row>
    <row r="2286" spans="1:12">
      <c r="A2286" s="16" t="s">
        <v>98</v>
      </c>
      <c r="B2286" s="15" t="str">
        <f t="shared" si="106"/>
        <v>Cash/Money Market Fund</v>
      </c>
      <c r="C2286" s="16">
        <v>23389170.15</v>
      </c>
      <c r="D2286" s="16">
        <v>6231999756.3</v>
      </c>
      <c r="E2286" s="16">
        <v>6231999756.3</v>
      </c>
      <c r="F2286" s="16">
        <v>0.1466</v>
      </c>
      <c r="G2286" s="16">
        <f>IF(D2286=0,"",C2286/D2286)</f>
        <v>0.00375307622988201</v>
      </c>
      <c r="H2286" s="16">
        <f>IF(MOD(ROW()-2,12)=0,"",(D2286/E2286)/(D2285/E2285)-1)</f>
        <v>-0.97004495480174</v>
      </c>
      <c r="I2286" t="str">
        <f ca="1" t="array" ref="I2286">IF(MOD(ROW()-1,12)=0,IFERROR(PRODUCT(1+OFFSET(G2286,-11,0,12,1))-1,""),"")</f>
        <v/>
      </c>
      <c r="J2286" s="29">
        <v>43343</v>
      </c>
      <c r="K2286" s="13" t="str">
        <f t="shared" si="107"/>
        <v>August</v>
      </c>
      <c r="L2286" s="13">
        <f t="shared" si="108"/>
        <v>2018</v>
      </c>
    </row>
    <row r="2287" spans="1:12">
      <c r="A2287" s="16" t="s">
        <v>98</v>
      </c>
      <c r="B2287" s="15" t="str">
        <f t="shared" si="106"/>
        <v>Cash/Money Market Fund</v>
      </c>
      <c r="C2287" s="16">
        <v>16033176.69</v>
      </c>
      <c r="D2287" s="16">
        <v>6053195659.91</v>
      </c>
      <c r="E2287" s="16">
        <v>6053195659.91</v>
      </c>
      <c r="F2287" s="16">
        <v>0.1466</v>
      </c>
      <c r="G2287" s="16">
        <f>IF(D2287=0,"",C2287/D2287)</f>
        <v>0.00264871277764684</v>
      </c>
      <c r="H2287" s="16">
        <f>IF(MOD(ROW()-2,12)=0,"",(D2287/E2287)/(D2286/E2286)-1)</f>
        <v>0</v>
      </c>
      <c r="I2287" t="str">
        <f ca="1" t="array" ref="I2287">IF(MOD(ROW()-1,12)=0,IFERROR(PRODUCT(1+OFFSET(G2287,-11,0,12,1))-1,""),"")</f>
        <v/>
      </c>
      <c r="J2287" s="29">
        <v>43312</v>
      </c>
      <c r="K2287" s="13" t="str">
        <f t="shared" si="107"/>
        <v>July</v>
      </c>
      <c r="L2287" s="13">
        <f t="shared" si="108"/>
        <v>2018</v>
      </c>
    </row>
    <row r="2288" spans="1:12">
      <c r="A2288" s="16" t="s">
        <v>98</v>
      </c>
      <c r="B2288" s="15" t="str">
        <f t="shared" si="106"/>
        <v>Cash/Money Market Fund</v>
      </c>
      <c r="C2288" s="16">
        <v>23495420.43</v>
      </c>
      <c r="D2288" s="16">
        <v>5776035227.75</v>
      </c>
      <c r="E2288" s="16">
        <v>5776035227.75</v>
      </c>
      <c r="F2288" s="16">
        <v>0.1466</v>
      </c>
      <c r="G2288" s="16">
        <f>IF(D2288=0,"",C2288/D2288)</f>
        <v>0.00406774188583895</v>
      </c>
      <c r="H2288" s="16">
        <f>IF(MOD(ROW()-2,12)=0,"",(D2288/E2288)/(D2287/E2287)-1)</f>
        <v>0</v>
      </c>
      <c r="I2288" t="str">
        <f ca="1" t="array" ref="I2288">IF(MOD(ROW()-1,12)=0,IFERROR(PRODUCT(1+OFFSET(G2288,-11,0,12,1))-1,""),"")</f>
        <v/>
      </c>
      <c r="J2288" s="29">
        <v>43281</v>
      </c>
      <c r="K2288" s="13" t="str">
        <f t="shared" si="107"/>
        <v>June</v>
      </c>
      <c r="L2288" s="13">
        <f t="shared" si="108"/>
        <v>2018</v>
      </c>
    </row>
    <row r="2289" spans="1:12">
      <c r="A2289" s="16" t="s">
        <v>98</v>
      </c>
      <c r="B2289" s="15" t="str">
        <f t="shared" si="106"/>
        <v>Cash/Money Market Fund</v>
      </c>
      <c r="C2289" s="16">
        <v>37983175.39</v>
      </c>
      <c r="D2289" s="16">
        <v>5726475998.77</v>
      </c>
      <c r="E2289" s="16">
        <v>5726475998.77</v>
      </c>
      <c r="F2289" s="16">
        <v>0.1466</v>
      </c>
      <c r="G2289" s="16">
        <f>IF(D2289=0,"",C2289/D2289)</f>
        <v>0.00663290571691184</v>
      </c>
      <c r="H2289" s="16">
        <f>IF(MOD(ROW()-2,12)=0,"",(D2289/E2289)/(D2288/E2288)-1)</f>
        <v>0</v>
      </c>
      <c r="I2289" t="str">
        <f ca="1" t="array" ref="I2289">IF(MOD(ROW()-1,12)=0,IFERROR(PRODUCT(1+OFFSET(G2289,-11,0,12,1))-1,""),"")</f>
        <v/>
      </c>
      <c r="J2289" s="29">
        <v>43251</v>
      </c>
      <c r="K2289" s="13" t="str">
        <f t="shared" si="107"/>
        <v>May</v>
      </c>
      <c r="L2289" s="13">
        <f t="shared" si="108"/>
        <v>2018</v>
      </c>
    </row>
    <row r="2290" spans="1:12">
      <c r="A2290" s="16" t="s">
        <v>98</v>
      </c>
      <c r="B2290" s="15" t="str">
        <f t="shared" si="106"/>
        <v>Cash/Money Market Fund</v>
      </c>
      <c r="C2290" s="16">
        <v>31398669.82</v>
      </c>
      <c r="D2290" s="16">
        <v>4904328521.75</v>
      </c>
      <c r="E2290" s="16">
        <v>4872929851.93</v>
      </c>
      <c r="F2290" s="16">
        <v>0.1466</v>
      </c>
      <c r="G2290" s="16">
        <f>IF(D2290=0,"",C2290/D2290)</f>
        <v>0.00640223624513557</v>
      </c>
      <c r="H2290" s="16">
        <f>IF(MOD(ROW()-2,12)=0,"",(D2290/E2290)/(D2289/E2289)-1)</f>
        <v>0.00644348898385316</v>
      </c>
      <c r="I2290" t="str">
        <f ca="1" t="array" ref="I2290">IF(MOD(ROW()-1,12)=0,IFERROR(PRODUCT(1+OFFSET(G2290,-11,0,12,1))-1,""),"")</f>
        <v/>
      </c>
      <c r="J2290" s="29">
        <v>43220</v>
      </c>
      <c r="K2290" s="13" t="str">
        <f t="shared" si="107"/>
        <v>April</v>
      </c>
      <c r="L2290" s="13">
        <f t="shared" si="108"/>
        <v>2018</v>
      </c>
    </row>
    <row r="2291" spans="1:12">
      <c r="A2291" s="16" t="s">
        <v>98</v>
      </c>
      <c r="B2291" s="15" t="str">
        <f t="shared" si="106"/>
        <v>Cash/Money Market Fund</v>
      </c>
      <c r="C2291" s="16">
        <v>25230154.08</v>
      </c>
      <c r="D2291" s="16">
        <v>5155495555.76</v>
      </c>
      <c r="E2291" s="16">
        <v>5155495555.76</v>
      </c>
      <c r="F2291" s="16">
        <v>0.1466</v>
      </c>
      <c r="G2291" s="16">
        <f>IF(D2291=0,"",C2291/D2291)</f>
        <v>0.00489383684014847</v>
      </c>
      <c r="H2291" s="16">
        <f>IF(MOD(ROW()-2,12)=0,"",(D2291/E2291)/(D2290/E2290)-1)</f>
        <v>-0.00640223624513558</v>
      </c>
      <c r="I2291" t="str">
        <f ca="1" t="array" ref="I2291">IF(MOD(ROW()-1,12)=0,IFERROR(PRODUCT(1+OFFSET(G2291,-11,0,12,1))-1,""),"")</f>
        <v/>
      </c>
      <c r="J2291" s="29">
        <v>43190</v>
      </c>
      <c r="K2291" s="13" t="str">
        <f t="shared" si="107"/>
        <v>March</v>
      </c>
      <c r="L2291" s="13">
        <f t="shared" si="108"/>
        <v>2018</v>
      </c>
    </row>
    <row r="2292" spans="1:12">
      <c r="A2292" s="16" t="s">
        <v>98</v>
      </c>
      <c r="B2292" s="15" t="str">
        <f t="shared" si="106"/>
        <v>Cash/Money Market Fund</v>
      </c>
      <c r="C2292" s="16">
        <v>20111485.11</v>
      </c>
      <c r="D2292" s="16">
        <v>4750492951.61</v>
      </c>
      <c r="E2292" s="16">
        <v>4750492951.61</v>
      </c>
      <c r="F2292" s="16">
        <v>0.1466</v>
      </c>
      <c r="G2292" s="16">
        <f>IF(D2292=0,"",C2292/D2292)</f>
        <v>0.00423355750968623</v>
      </c>
      <c r="H2292" s="16">
        <f>IF(MOD(ROW()-2,12)=0,"",(D2292/E2292)/(D2291/E2291)-1)</f>
        <v>0</v>
      </c>
      <c r="I2292" t="str">
        <f ca="1" t="array" ref="I2292">IF(MOD(ROW()-1,12)=0,IFERROR(PRODUCT(1+OFFSET(G2292,-11,0,12,1))-1,""),"")</f>
        <v/>
      </c>
      <c r="J2292" s="29">
        <v>43159</v>
      </c>
      <c r="K2292" s="13" t="str">
        <f t="shared" si="107"/>
        <v>February</v>
      </c>
      <c r="L2292" s="13">
        <f t="shared" si="108"/>
        <v>2018</v>
      </c>
    </row>
    <row r="2293" spans="1:12">
      <c r="A2293" s="16" t="s">
        <v>98</v>
      </c>
      <c r="B2293" s="15" t="str">
        <f t="shared" si="106"/>
        <v>Cash/Money Market Fund</v>
      </c>
      <c r="C2293" s="16">
        <v>15739497.86</v>
      </c>
      <c r="D2293" s="16">
        <v>4421673645.75</v>
      </c>
      <c r="E2293" s="16">
        <v>4421673645.75</v>
      </c>
      <c r="F2293" s="16">
        <v>0.1466</v>
      </c>
      <c r="G2293" s="16">
        <f>IF(D2293=0,"",C2293/D2293)</f>
        <v>0.00355962450442909</v>
      </c>
      <c r="H2293" s="16">
        <f>IF(MOD(ROW()-2,12)=0,"",(D2293/E2293)/(D2292/E2292)-1)</f>
        <v>0</v>
      </c>
      <c r="I2293">
        <f ca="1" t="array" ref="I2293">IF(MOD(ROW()-1,12)=0,IFERROR(PRODUCT(1+OFFSET(G2293,-11,0,12,1))-1,""),"")</f>
        <v>0.0590396114138714</v>
      </c>
      <c r="J2293" s="29">
        <v>43131</v>
      </c>
      <c r="K2293" s="13" t="str">
        <f t="shared" si="107"/>
        <v>January</v>
      </c>
      <c r="L2293" s="13">
        <f t="shared" si="108"/>
        <v>2018</v>
      </c>
    </row>
    <row r="2294" spans="1:12">
      <c r="A2294" s="18" t="s">
        <v>99</v>
      </c>
      <c r="B2294" s="21" t="str">
        <f t="shared" si="106"/>
        <v>Growth fund</v>
      </c>
      <c r="C2294" s="18">
        <v>837968.43</v>
      </c>
      <c r="D2294" s="18">
        <v>91404653.13</v>
      </c>
      <c r="E2294" s="18">
        <v>91404653.13</v>
      </c>
      <c r="F2294" s="18">
        <v>0.2049</v>
      </c>
      <c r="G2294" s="18">
        <f>IF(D2294=0,"",C2294/D2294)</f>
        <v>0.00916767802628387</v>
      </c>
      <c r="H2294" s="18" t="str">
        <f>IF(MOD(ROW()-2,12)=0,"",(D2294/E2294)/(D2293/E2293)-1)</f>
        <v/>
      </c>
      <c r="I2294" t="str">
        <f ca="1" t="array" ref="I2294">IF(MOD(ROW()-1,12)=0,IFERROR(PRODUCT(1+OFFSET(G2294,-11,0,12,1))-1,""),"")</f>
        <v/>
      </c>
      <c r="J2294" s="30">
        <v>43466</v>
      </c>
      <c r="K2294" s="13" t="str">
        <f t="shared" si="107"/>
        <v>January</v>
      </c>
      <c r="L2294" s="13">
        <f t="shared" si="108"/>
        <v>2019</v>
      </c>
    </row>
    <row r="2295" spans="1:12">
      <c r="A2295" s="16" t="s">
        <v>99</v>
      </c>
      <c r="B2295" s="22" t="str">
        <f t="shared" si="106"/>
        <v>Growth fund</v>
      </c>
      <c r="C2295" s="16">
        <v>963762.39</v>
      </c>
      <c r="D2295" s="16">
        <v>92930089.91</v>
      </c>
      <c r="E2295" s="16">
        <v>92930089.91</v>
      </c>
      <c r="F2295" s="16">
        <v>0.2049</v>
      </c>
      <c r="G2295" s="16">
        <f>IF(D2295=0,"",C2295/D2295)</f>
        <v>0.0103708324282627</v>
      </c>
      <c r="H2295" s="16">
        <f>IF(MOD(ROW()-2,12)=0,"",(D2295/E2295)/(D2294/E2294)-1)</f>
        <v>0</v>
      </c>
      <c r="I2295" t="str">
        <f ca="1" t="array" ref="I2295">IF(MOD(ROW()-1,12)=0,IFERROR(PRODUCT(1+OFFSET(G2295,-11,0,12,1))-1,""),"")</f>
        <v/>
      </c>
      <c r="J2295" s="29">
        <v>43497</v>
      </c>
      <c r="K2295" s="13" t="str">
        <f t="shared" si="107"/>
        <v>February</v>
      </c>
      <c r="L2295" s="13">
        <f t="shared" si="108"/>
        <v>2019</v>
      </c>
    </row>
    <row r="2296" spans="1:12">
      <c r="A2296" s="18" t="s">
        <v>99</v>
      </c>
      <c r="B2296" s="21" t="str">
        <f t="shared" si="106"/>
        <v>Growth fund</v>
      </c>
      <c r="C2296" s="18">
        <v>1162165.37</v>
      </c>
      <c r="D2296" s="18">
        <v>90948443.4</v>
      </c>
      <c r="E2296" s="18">
        <v>90948443.4</v>
      </c>
      <c r="F2296" s="18">
        <v>0.2049</v>
      </c>
      <c r="G2296" s="18">
        <f>IF(D2296=0,"",C2296/D2296)</f>
        <v>0.0127782876380708</v>
      </c>
      <c r="H2296" s="18">
        <f>IF(MOD(ROW()-2,12)=0,"",(D2296/E2296)/(D2295/E2295)-1)</f>
        <v>0</v>
      </c>
      <c r="I2296" t="str">
        <f ca="1" t="array" ref="I2296">IF(MOD(ROW()-1,12)=0,IFERROR(PRODUCT(1+OFFSET(G2296,-11,0,12,1))-1,""),"")</f>
        <v/>
      </c>
      <c r="J2296" s="30">
        <v>43525</v>
      </c>
      <c r="K2296" s="13" t="str">
        <f t="shared" si="107"/>
        <v>March</v>
      </c>
      <c r="L2296" s="13">
        <f t="shared" si="108"/>
        <v>2019</v>
      </c>
    </row>
    <row r="2297" spans="1:12">
      <c r="A2297" s="16" t="s">
        <v>99</v>
      </c>
      <c r="B2297" s="22" t="str">
        <f t="shared" si="106"/>
        <v>Growth fund</v>
      </c>
      <c r="C2297" s="16">
        <v>1406444.32</v>
      </c>
      <c r="D2297" s="16">
        <v>90929164.05</v>
      </c>
      <c r="E2297" s="16">
        <v>107289718.92</v>
      </c>
      <c r="F2297" s="16">
        <v>0.2049</v>
      </c>
      <c r="G2297" s="16">
        <f>IF(D2297=0,"",C2297/D2297)</f>
        <v>0.0154674722317542</v>
      </c>
      <c r="H2297" s="16">
        <f>IF(MOD(ROW()-2,12)=0,"",(D2297/E2297)/(D2296/E2296)-1)</f>
        <v>-0.152489493258894</v>
      </c>
      <c r="I2297" t="str">
        <f ca="1" t="array" ref="I2297">IF(MOD(ROW()-1,12)=0,IFERROR(PRODUCT(1+OFFSET(G2297,-11,0,12,1))-1,""),"")</f>
        <v/>
      </c>
      <c r="J2297" s="29">
        <v>43556</v>
      </c>
      <c r="K2297" s="13" t="str">
        <f t="shared" si="107"/>
        <v>April</v>
      </c>
      <c r="L2297" s="13">
        <f t="shared" si="108"/>
        <v>2019</v>
      </c>
    </row>
    <row r="2298" spans="1:12">
      <c r="A2298" s="18" t="s">
        <v>99</v>
      </c>
      <c r="B2298" s="21" t="str">
        <f t="shared" si="106"/>
        <v>Growth fund</v>
      </c>
      <c r="C2298" s="18">
        <v>1451946.68</v>
      </c>
      <c r="D2298" s="18">
        <v>87799955.67</v>
      </c>
      <c r="E2298" s="18">
        <v>107246320.52</v>
      </c>
      <c r="F2298" s="18">
        <v>0.2049</v>
      </c>
      <c r="G2298" s="18">
        <f>IF(D2298=0,"",C2298/D2298)</f>
        <v>0.0165369864816015</v>
      </c>
      <c r="H2298" s="18">
        <f>IF(MOD(ROW()-2,12)=0,"",(D2298/E2298)/(D2297/E2297)-1)</f>
        <v>-0.0340229583892974</v>
      </c>
      <c r="I2298" t="str">
        <f ca="1" t="array" ref="I2298">IF(MOD(ROW()-1,12)=0,IFERROR(PRODUCT(1+OFFSET(G2298,-11,0,12,1))-1,""),"")</f>
        <v/>
      </c>
      <c r="J2298" s="30">
        <v>43586</v>
      </c>
      <c r="K2298" s="13" t="str">
        <f t="shared" si="107"/>
        <v>May</v>
      </c>
      <c r="L2298" s="13">
        <f t="shared" si="108"/>
        <v>2019</v>
      </c>
    </row>
    <row r="2299" spans="1:12">
      <c r="A2299" s="16" t="s">
        <v>99</v>
      </c>
      <c r="B2299" s="22" t="str">
        <f t="shared" si="106"/>
        <v>Growth fund</v>
      </c>
      <c r="C2299" s="16">
        <v>228071.69</v>
      </c>
      <c r="D2299" s="16">
        <v>87386487.67</v>
      </c>
      <c r="E2299" s="16">
        <v>105107897.46</v>
      </c>
      <c r="F2299" s="16">
        <v>0.2049</v>
      </c>
      <c r="G2299" s="16">
        <f>IF(D2299=0,"",C2299/D2299)</f>
        <v>0.00260991940609026</v>
      </c>
      <c r="H2299" s="16">
        <f>IF(MOD(ROW()-2,12)=0,"",(D2299/E2299)/(D2298/E2298)-1)</f>
        <v>0.0155400134407282</v>
      </c>
      <c r="I2299" t="str">
        <f ca="1" t="array" ref="I2299">IF(MOD(ROW()-1,12)=0,IFERROR(PRODUCT(1+OFFSET(G2299,-11,0,12,1))-1,""),"")</f>
        <v/>
      </c>
      <c r="J2299" s="29">
        <v>43617</v>
      </c>
      <c r="K2299" s="13" t="str">
        <f t="shared" si="107"/>
        <v>June</v>
      </c>
      <c r="L2299" s="13">
        <f t="shared" si="108"/>
        <v>2019</v>
      </c>
    </row>
    <row r="2300" spans="1:12">
      <c r="A2300" s="18" t="s">
        <v>99</v>
      </c>
      <c r="B2300" s="21" t="str">
        <f t="shared" si="106"/>
        <v>Growth fund</v>
      </c>
      <c r="C2300" s="18">
        <v>223570.15</v>
      </c>
      <c r="D2300" s="18">
        <v>86572807.88</v>
      </c>
      <c r="E2300" s="18">
        <v>105107897.46</v>
      </c>
      <c r="F2300" s="18">
        <v>0.2049</v>
      </c>
      <c r="G2300" s="18">
        <f>IF(D2300=0,"",C2300/D2300)</f>
        <v>0.00258245233664934</v>
      </c>
      <c r="H2300" s="18">
        <f>IF(MOD(ROW()-2,12)=0,"",(D2300/E2300)/(D2299/E2299)-1)</f>
        <v>-0.00931127696850254</v>
      </c>
      <c r="I2300" t="str">
        <f ca="1" t="array" ref="I2300">IF(MOD(ROW()-1,12)=0,IFERROR(PRODUCT(1+OFFSET(G2300,-11,0,12,1))-1,""),"")</f>
        <v/>
      </c>
      <c r="J2300" s="30">
        <v>43647</v>
      </c>
      <c r="K2300" s="13" t="str">
        <f t="shared" si="107"/>
        <v>July</v>
      </c>
      <c r="L2300" s="13">
        <f t="shared" si="108"/>
        <v>2019</v>
      </c>
    </row>
    <row r="2301" spans="1:12">
      <c r="A2301" s="16" t="s">
        <v>99</v>
      </c>
      <c r="B2301" s="22" t="str">
        <f t="shared" si="106"/>
        <v>Growth fund</v>
      </c>
      <c r="C2301" s="16">
        <v>192098.14</v>
      </c>
      <c r="D2301" s="16">
        <v>85291193.78</v>
      </c>
      <c r="E2301" s="16">
        <v>105107897.46</v>
      </c>
      <c r="F2301" s="16">
        <v>0.2049</v>
      </c>
      <c r="G2301" s="16">
        <f>IF(D2301=0,"",C2301/D2301)</f>
        <v>0.00225226229680285</v>
      </c>
      <c r="H2301" s="16">
        <f>IF(MOD(ROW()-2,12)=0,"",(D2301/E2301)/(D2300/E2300)-1)</f>
        <v>-0.0148038874028027</v>
      </c>
      <c r="I2301" t="str">
        <f ca="1" t="array" ref="I2301">IF(MOD(ROW()-1,12)=0,IFERROR(PRODUCT(1+OFFSET(G2301,-11,0,12,1))-1,""),"")</f>
        <v/>
      </c>
      <c r="J2301" s="29">
        <v>43678</v>
      </c>
      <c r="K2301" s="13" t="str">
        <f t="shared" si="107"/>
        <v>August</v>
      </c>
      <c r="L2301" s="13">
        <f t="shared" si="108"/>
        <v>2019</v>
      </c>
    </row>
    <row r="2302" spans="1:12">
      <c r="A2302" s="18" t="s">
        <v>99</v>
      </c>
      <c r="B2302" s="21" t="str">
        <f t="shared" si="106"/>
        <v>Growth fund</v>
      </c>
      <c r="C2302" s="18">
        <v>114110.46</v>
      </c>
      <c r="D2302" s="18">
        <v>90077738.17</v>
      </c>
      <c r="E2302" s="18">
        <v>105107897.46</v>
      </c>
      <c r="F2302" s="18">
        <v>0.2049</v>
      </c>
      <c r="G2302" s="18">
        <f>IF(D2302=0,"",C2302/D2302)</f>
        <v>0.00126679979224882</v>
      </c>
      <c r="H2302" s="18">
        <f>IF(MOD(ROW()-2,12)=0,"",(D2302/E2302)/(D2301/E2301)-1)</f>
        <v>0.0561200304259595</v>
      </c>
      <c r="I2302" t="str">
        <f ca="1" t="array" ref="I2302">IF(MOD(ROW()-1,12)=0,IFERROR(PRODUCT(1+OFFSET(G2302,-11,0,12,1))-1,""),"")</f>
        <v/>
      </c>
      <c r="J2302" s="30">
        <v>43709</v>
      </c>
      <c r="K2302" s="13" t="str">
        <f t="shared" si="107"/>
        <v>September</v>
      </c>
      <c r="L2302" s="13">
        <f t="shared" si="108"/>
        <v>2019</v>
      </c>
    </row>
    <row r="2303" spans="1:12">
      <c r="A2303" s="16" t="s">
        <v>99</v>
      </c>
      <c r="B2303" s="22" t="str">
        <f t="shared" si="106"/>
        <v>Growth fund</v>
      </c>
      <c r="C2303" s="16">
        <v>120161.06</v>
      </c>
      <c r="D2303" s="16">
        <v>89757045.09</v>
      </c>
      <c r="E2303" s="16">
        <v>105107897.46</v>
      </c>
      <c r="F2303" s="16">
        <v>0.2049</v>
      </c>
      <c r="G2303" s="16">
        <f>IF(D2303=0,"",C2303/D2303)</f>
        <v>0.00133873680756217</v>
      </c>
      <c r="H2303" s="16">
        <f>IF(MOD(ROW()-2,12)=0,"",(D2303/E2303)/(D2302/E2302)-1)</f>
        <v>-0.00356018131133307</v>
      </c>
      <c r="I2303" t="str">
        <f ca="1" t="array" ref="I2303">IF(MOD(ROW()-1,12)=0,IFERROR(PRODUCT(1+OFFSET(G2303,-11,0,12,1))-1,""),"")</f>
        <v/>
      </c>
      <c r="J2303" s="29">
        <v>43739</v>
      </c>
      <c r="K2303" s="13" t="str">
        <f t="shared" si="107"/>
        <v>October</v>
      </c>
      <c r="L2303" s="13">
        <f t="shared" si="108"/>
        <v>2019</v>
      </c>
    </row>
    <row r="2304" spans="1:12">
      <c r="A2304" s="18" t="s">
        <v>99</v>
      </c>
      <c r="B2304" s="21" t="str">
        <f t="shared" si="106"/>
        <v>Growth fund</v>
      </c>
      <c r="C2304" s="18">
        <v>123087.65</v>
      </c>
      <c r="D2304" s="18">
        <v>89757045.09</v>
      </c>
      <c r="E2304" s="18">
        <v>105548709.3</v>
      </c>
      <c r="F2304" s="18">
        <v>0.2049</v>
      </c>
      <c r="G2304" s="18">
        <f>IF(D2304=0,"",C2304/D2304)</f>
        <v>0.00137134249324473</v>
      </c>
      <c r="H2304" s="18">
        <f>IF(MOD(ROW()-2,12)=0,"",(D2304/E2304)/(D2303/E2303)-1)</f>
        <v>-0.00417638304554813</v>
      </c>
      <c r="I2304" t="str">
        <f ca="1" t="array" ref="I2304">IF(MOD(ROW()-1,12)=0,IFERROR(PRODUCT(1+OFFSET(G2304,-11,0,12,1))-1,""),"")</f>
        <v/>
      </c>
      <c r="J2304" s="30">
        <v>43770</v>
      </c>
      <c r="K2304" s="13" t="str">
        <f t="shared" si="107"/>
        <v>November</v>
      </c>
      <c r="L2304" s="13">
        <f t="shared" si="108"/>
        <v>2019</v>
      </c>
    </row>
    <row r="2305" spans="1:12">
      <c r="A2305" s="16" t="s">
        <v>99</v>
      </c>
      <c r="B2305" s="22" t="str">
        <f t="shared" si="106"/>
        <v>Growth fund</v>
      </c>
      <c r="C2305" s="16">
        <v>133897.09</v>
      </c>
      <c r="D2305" s="16">
        <v>97855483.06</v>
      </c>
      <c r="E2305" s="16">
        <v>105007144.13</v>
      </c>
      <c r="F2305" s="16">
        <v>0.2049</v>
      </c>
      <c r="G2305" s="16">
        <f>IF(D2305=0,"",C2305/D2305)</f>
        <v>0.0013683146392308</v>
      </c>
      <c r="H2305" s="16">
        <f>IF(MOD(ROW()-2,12)=0,"",(D2305/E2305)/(D2304/E2304)-1)</f>
        <v>0.0958489560829396</v>
      </c>
      <c r="I2305">
        <f ca="1" t="array" ref="I2305">IF(MOD(ROW()-1,12)=0,IFERROR(PRODUCT(1+OFFSET(G2305,-11,0,12,1))-1,""),"")</f>
        <v>0.0796840726264265</v>
      </c>
      <c r="J2305" s="29">
        <v>43800</v>
      </c>
      <c r="K2305" s="13" t="str">
        <f t="shared" si="107"/>
        <v>December</v>
      </c>
      <c r="L2305" s="13">
        <f t="shared" si="108"/>
        <v>2019</v>
      </c>
    </row>
    <row r="2306" spans="1:12">
      <c r="A2306" s="18" t="s">
        <v>100</v>
      </c>
      <c r="B2306" s="21" t="str">
        <f t="shared" ref="B2306:B2369" si="109">IF(OR(ISNUMBER(SEARCH("money market",A2306)),ISNUMBER(SEARCH("mmf",A2306)),ISNUMBER(SEARCH("cash fund",A2306))),"Cash/Money Market Fund",IF(OR(ISNUMBER(SEARCH("bond",A2306)),ISNUMBER(SEARCH("debt",A2306))),"Bond fund",IF(ISNUMBER(SEARCH("equity",A2306)),"Equity fund",IF(ISNUMBER(SEARCH("growth",A2306)),"Growth fund",IF(ISNUMBER(SEARCH("infrastructural",A2306)),"Infrastructure fund",IF(ISNUMBER(SEARCH("income",A2306)),"Income fund",IF(ISNUMBER(SEARCH("fixed income",A2306)),"Fixed Income fund",IF(OR(ISNUMBER(SEARCH("real estate",A2306)),ISNUMBER(SEARCH("riet",A2306))),"Real Estate fund","Ethical fund"))))))))</f>
        <v>Income fund</v>
      </c>
      <c r="C2306" s="18">
        <v>2082492.42</v>
      </c>
      <c r="D2306" s="18">
        <v>329190303.43</v>
      </c>
      <c r="E2306" s="18">
        <v>329190303.43</v>
      </c>
      <c r="F2306" s="18">
        <v>0.2049</v>
      </c>
      <c r="G2306" s="18">
        <f>IF(D2306=0,"",C2306/D2306)</f>
        <v>0.00632610498639073</v>
      </c>
      <c r="H2306" s="18" t="str">
        <f>IF(MOD(ROW()-2,12)=0,"",(D2306/E2306)/(D2305/E2305)-1)</f>
        <v/>
      </c>
      <c r="I2306" t="str">
        <f ca="1" t="array" ref="I2306">IF(MOD(ROW()-1,12)=0,IFERROR(PRODUCT(1+OFFSET(G2306,-11,0,12,1))-1,""),"")</f>
        <v/>
      </c>
      <c r="J2306" s="30">
        <v>43466</v>
      </c>
      <c r="K2306" s="13" t="str">
        <f t="shared" ref="K2306:K2369" si="110">TEXT(J2306,"mmmm")</f>
        <v>January</v>
      </c>
      <c r="L2306" s="13">
        <f t="shared" ref="L2306:L2369" si="111">YEAR(J2306)</f>
        <v>2019</v>
      </c>
    </row>
    <row r="2307" spans="1:12">
      <c r="A2307" s="16" t="s">
        <v>100</v>
      </c>
      <c r="B2307" s="22" t="str">
        <f t="shared" si="109"/>
        <v>Income fund</v>
      </c>
      <c r="C2307" s="16">
        <v>2594887.4</v>
      </c>
      <c r="D2307" s="16">
        <v>336959839.66</v>
      </c>
      <c r="E2307" s="16">
        <v>336959839.66</v>
      </c>
      <c r="F2307" s="16">
        <v>0.2049</v>
      </c>
      <c r="G2307" s="16">
        <f>IF(D2307=0,"",C2307/D2307)</f>
        <v>0.00770088032632702</v>
      </c>
      <c r="H2307" s="16">
        <f>IF(MOD(ROW()-2,12)=0,"",(D2307/E2307)/(D2306/E2306)-1)</f>
        <v>0</v>
      </c>
      <c r="I2307" t="str">
        <f ca="1" t="array" ref="I2307">IF(MOD(ROW()-1,12)=0,IFERROR(PRODUCT(1+OFFSET(G2307,-11,0,12,1))-1,""),"")</f>
        <v/>
      </c>
      <c r="J2307" s="29">
        <v>43497</v>
      </c>
      <c r="K2307" s="13" t="str">
        <f t="shared" si="110"/>
        <v>February</v>
      </c>
      <c r="L2307" s="13">
        <f t="shared" si="111"/>
        <v>2019</v>
      </c>
    </row>
    <row r="2308" spans="1:12">
      <c r="A2308" s="18" t="s">
        <v>100</v>
      </c>
      <c r="B2308" s="21" t="str">
        <f t="shared" si="109"/>
        <v>Income fund</v>
      </c>
      <c r="C2308" s="18">
        <v>3189066.12</v>
      </c>
      <c r="D2308" s="18">
        <v>342880555.85</v>
      </c>
      <c r="E2308" s="18">
        <v>342880555.85</v>
      </c>
      <c r="F2308" s="18">
        <v>0.2049</v>
      </c>
      <c r="G2308" s="18">
        <f>IF(D2308=0,"",C2308/D2308)</f>
        <v>0.00930080771741143</v>
      </c>
      <c r="H2308" s="18">
        <f>IF(MOD(ROW()-2,12)=0,"",(D2308/E2308)/(D2307/E2307)-1)</f>
        <v>0</v>
      </c>
      <c r="I2308" t="str">
        <f ca="1" t="array" ref="I2308">IF(MOD(ROW()-1,12)=0,IFERROR(PRODUCT(1+OFFSET(G2308,-11,0,12,1))-1,""),"")</f>
        <v/>
      </c>
      <c r="J2308" s="30">
        <v>43525</v>
      </c>
      <c r="K2308" s="13" t="str">
        <f t="shared" si="110"/>
        <v>March</v>
      </c>
      <c r="L2308" s="13">
        <f t="shared" si="111"/>
        <v>2019</v>
      </c>
    </row>
    <row r="2309" spans="1:12">
      <c r="A2309" s="16" t="s">
        <v>100</v>
      </c>
      <c r="B2309" s="22" t="str">
        <f t="shared" si="109"/>
        <v>Income fund</v>
      </c>
      <c r="C2309" s="16">
        <v>3887423.41</v>
      </c>
      <c r="D2309" s="16">
        <v>344104300.53</v>
      </c>
      <c r="E2309" s="16">
        <v>291835839.75</v>
      </c>
      <c r="F2309" s="16">
        <v>0.2049</v>
      </c>
      <c r="G2309" s="16">
        <f>IF(D2309=0,"",C2309/D2309)</f>
        <v>0.0112972241381827</v>
      </c>
      <c r="H2309" s="16">
        <f>IF(MOD(ROW()-2,12)=0,"",(D2309/E2309)/(D2308/E2308)-1)</f>
        <v>0.17910226799003</v>
      </c>
      <c r="I2309" t="str">
        <f ca="1" t="array" ref="I2309">IF(MOD(ROW()-1,12)=0,IFERROR(PRODUCT(1+OFFSET(G2309,-11,0,12,1))-1,""),"")</f>
        <v/>
      </c>
      <c r="J2309" s="29">
        <v>43556</v>
      </c>
      <c r="K2309" s="13" t="str">
        <f t="shared" si="110"/>
        <v>April</v>
      </c>
      <c r="L2309" s="13">
        <f t="shared" si="111"/>
        <v>2019</v>
      </c>
    </row>
    <row r="2310" spans="1:12">
      <c r="A2310" s="18" t="s">
        <v>100</v>
      </c>
      <c r="B2310" s="21" t="str">
        <f t="shared" si="109"/>
        <v>Income fund</v>
      </c>
      <c r="C2310" s="18">
        <v>4210668.36</v>
      </c>
      <c r="D2310" s="18">
        <v>349856668.69</v>
      </c>
      <c r="E2310" s="18">
        <v>291238808.87</v>
      </c>
      <c r="F2310" s="18">
        <v>0.2049</v>
      </c>
      <c r="G2310" s="18">
        <f>IF(D2310=0,"",C2310/D2310)</f>
        <v>0.0120354097458436</v>
      </c>
      <c r="H2310" s="18">
        <f>IF(MOD(ROW()-2,12)=0,"",(D2310/E2310)/(D2309/E2309)-1)</f>
        <v>0.0188011713192824</v>
      </c>
      <c r="I2310" t="str">
        <f ca="1" t="array" ref="I2310">IF(MOD(ROW()-1,12)=0,IFERROR(PRODUCT(1+OFFSET(G2310,-11,0,12,1))-1,""),"")</f>
        <v/>
      </c>
      <c r="J2310" s="30">
        <v>43586</v>
      </c>
      <c r="K2310" s="13" t="str">
        <f t="shared" si="110"/>
        <v>May</v>
      </c>
      <c r="L2310" s="13">
        <f t="shared" si="111"/>
        <v>2019</v>
      </c>
    </row>
    <row r="2311" spans="1:12">
      <c r="A2311" s="16" t="s">
        <v>100</v>
      </c>
      <c r="B2311" s="22" t="str">
        <f t="shared" si="109"/>
        <v>Income fund</v>
      </c>
      <c r="C2311" s="16">
        <v>604766.07</v>
      </c>
      <c r="D2311" s="16">
        <v>353515793.28</v>
      </c>
      <c r="E2311" s="16">
        <v>291238808.87</v>
      </c>
      <c r="F2311" s="16">
        <v>0.2049</v>
      </c>
      <c r="G2311" s="16">
        <f>IF(D2311=0,"",C2311/D2311)</f>
        <v>0.00171071867649488</v>
      </c>
      <c r="H2311" s="16">
        <f>IF(MOD(ROW()-2,12)=0,"",(D2311/E2311)/(D2310/E2310)-1)</f>
        <v>0.0104589248039808</v>
      </c>
      <c r="I2311" t="str">
        <f ca="1" t="array" ref="I2311">IF(MOD(ROW()-1,12)=0,IFERROR(PRODUCT(1+OFFSET(G2311,-11,0,12,1))-1,""),"")</f>
        <v/>
      </c>
      <c r="J2311" s="29">
        <v>43617</v>
      </c>
      <c r="K2311" s="13" t="str">
        <f t="shared" si="110"/>
        <v>June</v>
      </c>
      <c r="L2311" s="13">
        <f t="shared" si="111"/>
        <v>2019</v>
      </c>
    </row>
    <row r="2312" spans="1:12">
      <c r="A2312" s="18" t="s">
        <v>100</v>
      </c>
      <c r="B2312" s="21" t="str">
        <f t="shared" si="109"/>
        <v>Income fund</v>
      </c>
      <c r="C2312" s="18">
        <v>618686.07</v>
      </c>
      <c r="D2312" s="18">
        <v>352948102.96</v>
      </c>
      <c r="E2312" s="18">
        <v>291233547.13</v>
      </c>
      <c r="F2312" s="18">
        <v>0.2049</v>
      </c>
      <c r="G2312" s="18">
        <f>IF(D2312=0,"",C2312/D2312)</f>
        <v>0.00175290946405828</v>
      </c>
      <c r="H2312" s="18">
        <f>IF(MOD(ROW()-2,12)=0,"",(D2312/E2312)/(D2311/E2311)-1)</f>
        <v>-0.00158780339891229</v>
      </c>
      <c r="I2312" t="str">
        <f ca="1" t="array" ref="I2312">IF(MOD(ROW()-1,12)=0,IFERROR(PRODUCT(1+OFFSET(G2312,-11,0,12,1))-1,""),"")</f>
        <v/>
      </c>
      <c r="J2312" s="30">
        <v>43647</v>
      </c>
      <c r="K2312" s="13" t="str">
        <f t="shared" si="110"/>
        <v>July</v>
      </c>
      <c r="L2312" s="13">
        <f t="shared" si="111"/>
        <v>2019</v>
      </c>
    </row>
    <row r="2313" spans="1:12">
      <c r="A2313" s="16" t="s">
        <v>100</v>
      </c>
      <c r="B2313" s="22" t="str">
        <f t="shared" si="109"/>
        <v>Income fund</v>
      </c>
      <c r="C2313" s="16">
        <v>388429.37</v>
      </c>
      <c r="D2313" s="16">
        <v>352948102.92</v>
      </c>
      <c r="E2313" s="16">
        <v>290792898.41</v>
      </c>
      <c r="F2313" s="16">
        <v>0.2049</v>
      </c>
      <c r="G2313" s="16">
        <f>IF(D2313=0,"",C2313/D2313)</f>
        <v>0.00110052828386513</v>
      </c>
      <c r="H2313" s="16">
        <f>IF(MOD(ROW()-2,12)=0,"",(D2313/E2313)/(D2312/E2312)-1)</f>
        <v>0.00151533510413637</v>
      </c>
      <c r="I2313" t="str">
        <f ca="1" t="array" ref="I2313">IF(MOD(ROW()-1,12)=0,IFERROR(PRODUCT(1+OFFSET(G2313,-11,0,12,1))-1,""),"")</f>
        <v/>
      </c>
      <c r="J2313" s="29">
        <v>43678</v>
      </c>
      <c r="K2313" s="13" t="str">
        <f t="shared" si="110"/>
        <v>August</v>
      </c>
      <c r="L2313" s="13">
        <f t="shared" si="111"/>
        <v>2019</v>
      </c>
    </row>
    <row r="2314" spans="1:12">
      <c r="A2314" s="18" t="s">
        <v>100</v>
      </c>
      <c r="B2314" s="21" t="str">
        <f t="shared" si="109"/>
        <v>Income fund</v>
      </c>
      <c r="C2314" s="18">
        <v>369189.64</v>
      </c>
      <c r="D2314" s="18">
        <v>361286145.23</v>
      </c>
      <c r="E2314" s="18">
        <v>290994874.29</v>
      </c>
      <c r="F2314" s="18">
        <v>0.2049</v>
      </c>
      <c r="G2314" s="18">
        <f>IF(D2314=0,"",C2314/D2314)</f>
        <v>0.00102187599738974</v>
      </c>
      <c r="H2314" s="18">
        <f>IF(MOD(ROW()-2,12)=0,"",(D2314/E2314)/(D2313/E2313)-1)</f>
        <v>0.0229135050636813</v>
      </c>
      <c r="I2314" t="str">
        <f ca="1" t="array" ref="I2314">IF(MOD(ROW()-1,12)=0,IFERROR(PRODUCT(1+OFFSET(G2314,-11,0,12,1))-1,""),"")</f>
        <v/>
      </c>
      <c r="J2314" s="30">
        <v>43709</v>
      </c>
      <c r="K2314" s="13" t="str">
        <f t="shared" si="110"/>
        <v>September</v>
      </c>
      <c r="L2314" s="13">
        <f t="shared" si="111"/>
        <v>2019</v>
      </c>
    </row>
    <row r="2315" spans="1:12">
      <c r="A2315" s="16" t="s">
        <v>100</v>
      </c>
      <c r="B2315" s="22" t="str">
        <f t="shared" si="109"/>
        <v>Income fund</v>
      </c>
      <c r="C2315" s="16">
        <v>4255770.89</v>
      </c>
      <c r="D2315" s="16">
        <v>533184493.06</v>
      </c>
      <c r="E2315" s="16">
        <v>415703689.17</v>
      </c>
      <c r="F2315" s="16">
        <v>0.2049</v>
      </c>
      <c r="G2315" s="16">
        <f>IF(D2315=0,"",C2315/D2315)</f>
        <v>0.00798179794310164</v>
      </c>
      <c r="H2315" s="16">
        <f>IF(MOD(ROW()-2,12)=0,"",(D2315/E2315)/(D2314/E2314)-1)</f>
        <v>0.0330650362314777</v>
      </c>
      <c r="I2315" t="str">
        <f ca="1" t="array" ref="I2315">IF(MOD(ROW()-1,12)=0,IFERROR(PRODUCT(1+OFFSET(G2315,-11,0,12,1))-1,""),"")</f>
        <v/>
      </c>
      <c r="J2315" s="29">
        <v>43739</v>
      </c>
      <c r="K2315" s="13" t="str">
        <f t="shared" si="110"/>
        <v>October</v>
      </c>
      <c r="L2315" s="13">
        <f t="shared" si="111"/>
        <v>2019</v>
      </c>
    </row>
    <row r="2316" spans="1:12">
      <c r="A2316" s="18" t="s">
        <v>100</v>
      </c>
      <c r="B2316" s="21" t="str">
        <f t="shared" si="109"/>
        <v>Income fund</v>
      </c>
      <c r="C2316" s="18">
        <v>721962.03</v>
      </c>
      <c r="D2316" s="18">
        <v>647734164.46</v>
      </c>
      <c r="E2316" s="18">
        <v>490768552.62</v>
      </c>
      <c r="F2316" s="18">
        <v>0.2049</v>
      </c>
      <c r="G2316" s="18">
        <f>IF(D2316=0,"",C2316/D2316)</f>
        <v>0.00111459618715941</v>
      </c>
      <c r="H2316" s="18">
        <f>IF(MOD(ROW()-2,12)=0,"",(D2316/E2316)/(D2315/E2315)-1)</f>
        <v>0.0290262336071996</v>
      </c>
      <c r="I2316" t="str">
        <f ca="1" t="array" ref="I2316">IF(MOD(ROW()-1,12)=0,IFERROR(PRODUCT(1+OFFSET(G2316,-11,0,12,1))-1,""),"")</f>
        <v/>
      </c>
      <c r="J2316" s="30">
        <v>43770</v>
      </c>
      <c r="K2316" s="13" t="str">
        <f t="shared" si="110"/>
        <v>November</v>
      </c>
      <c r="L2316" s="13">
        <f t="shared" si="111"/>
        <v>2019</v>
      </c>
    </row>
    <row r="2317" spans="1:12">
      <c r="A2317" s="16" t="s">
        <v>100</v>
      </c>
      <c r="B2317" s="22" t="str">
        <f t="shared" si="109"/>
        <v>Income fund</v>
      </c>
      <c r="C2317" s="16">
        <v>859829.56</v>
      </c>
      <c r="D2317" s="16">
        <v>831356530.24</v>
      </c>
      <c r="E2317" s="16">
        <v>626742651.03</v>
      </c>
      <c r="F2317" s="16">
        <v>0.2049</v>
      </c>
      <c r="G2317" s="16">
        <f>IF(D2317=0,"",C2317/D2317)</f>
        <v>0.00103424887966151</v>
      </c>
      <c r="H2317" s="16">
        <f>IF(MOD(ROW()-2,12)=0,"",(D2317/E2317)/(D2316/E2316)-1)</f>
        <v>0.00502759003654507</v>
      </c>
      <c r="I2317">
        <f ca="1" t="array" ref="I2317">IF(MOD(ROW()-1,12)=0,IFERROR(PRODUCT(1+OFFSET(G2317,-11,0,12,1))-1,""),"")</f>
        <v>0.0640820886835316</v>
      </c>
      <c r="J2317" s="29">
        <v>43800</v>
      </c>
      <c r="K2317" s="13" t="str">
        <f t="shared" si="110"/>
        <v>December</v>
      </c>
      <c r="L2317" s="13">
        <f t="shared" si="111"/>
        <v>2019</v>
      </c>
    </row>
    <row r="2318" spans="1:12">
      <c r="A2318" s="17" t="s">
        <v>100</v>
      </c>
      <c r="B2318" s="17" t="str">
        <f t="shared" si="109"/>
        <v>Income fund</v>
      </c>
      <c r="C2318" s="20">
        <v>1410681.36</v>
      </c>
      <c r="D2318" s="18">
        <v>872413988.38</v>
      </c>
      <c r="E2318" s="18">
        <v>62094007.19</v>
      </c>
      <c r="F2318" s="18">
        <v>-0.1028</v>
      </c>
      <c r="G2318" s="17">
        <f>IF(D2318=0,"",C2318/D2318)</f>
        <v>0.00161698617719269</v>
      </c>
      <c r="H2318" s="17" t="str">
        <f>IF(MOD(ROW()-2,12)=0,"",(D2318/E2318)/(D2317/E2317)-1)</f>
        <v/>
      </c>
      <c r="I2318" s="13" t="str">
        <f ca="1" t="array" ref="I2318">IF(MOD(ROW()-1,12)=0,IFERROR(PRODUCT(1+OFFSET(G2318,-11,0,12,1))-1,""),"")</f>
        <v/>
      </c>
      <c r="J2318" s="30">
        <v>43861</v>
      </c>
      <c r="K2318" s="13" t="str">
        <f t="shared" si="110"/>
        <v>January</v>
      </c>
      <c r="L2318" s="13">
        <f t="shared" si="111"/>
        <v>2020</v>
      </c>
    </row>
    <row r="2319" spans="1:12">
      <c r="A2319" s="15" t="s">
        <v>100</v>
      </c>
      <c r="B2319" s="15" t="str">
        <f t="shared" si="109"/>
        <v>Income fund</v>
      </c>
      <c r="C2319" s="19">
        <v>1484209.54</v>
      </c>
      <c r="D2319" s="16">
        <v>1396201328.14</v>
      </c>
      <c r="E2319" s="16">
        <v>987647893.17</v>
      </c>
      <c r="F2319" s="16">
        <v>-0.1028</v>
      </c>
      <c r="G2319" s="15">
        <f>IF(D2319=0,"",C2319/D2319)</f>
        <v>0.00106303404107002</v>
      </c>
      <c r="H2319" s="15">
        <f>IF(MOD(ROW()-2,12)=0,"",(D2319/E2319)/(D2318/E2318)-1)</f>
        <v>-0.899382627450365</v>
      </c>
      <c r="I2319" s="13" t="str">
        <f ca="1" t="array" ref="I2319">IF(MOD(ROW()-1,12)=0,IFERROR(PRODUCT(1+OFFSET(G2319,-11,0,12,1))-1,""),"")</f>
        <v/>
      </c>
      <c r="J2319" s="29">
        <v>43889</v>
      </c>
      <c r="K2319" s="13" t="str">
        <f t="shared" si="110"/>
        <v>February</v>
      </c>
      <c r="L2319" s="13">
        <f t="shared" si="111"/>
        <v>2020</v>
      </c>
    </row>
    <row r="2320" spans="1:12">
      <c r="A2320" s="17" t="s">
        <v>100</v>
      </c>
      <c r="B2320" s="17" t="str">
        <f t="shared" si="109"/>
        <v>Income fund</v>
      </c>
      <c r="C2320" s="20">
        <v>2320663.55</v>
      </c>
      <c r="D2320" s="18">
        <v>1364302243.24</v>
      </c>
      <c r="E2320" s="18">
        <v>1028669500.59</v>
      </c>
      <c r="F2320" s="18">
        <v>-0.1028</v>
      </c>
      <c r="G2320" s="17">
        <f>IF(D2320=0,"",C2320/D2320)</f>
        <v>0.00170098932366247</v>
      </c>
      <c r="H2320" s="17">
        <f>IF(MOD(ROW()-2,12)=0,"",(D2320/E2320)/(D2319/E2319)-1)</f>
        <v>-0.0618142664364237</v>
      </c>
      <c r="I2320" s="13" t="str">
        <f ca="1" t="array" ref="I2320">IF(MOD(ROW()-1,12)=0,IFERROR(PRODUCT(1+OFFSET(G2320,-11,0,12,1))-1,""),"")</f>
        <v/>
      </c>
      <c r="J2320" s="30">
        <v>43921</v>
      </c>
      <c r="K2320" s="13" t="str">
        <f t="shared" si="110"/>
        <v>March</v>
      </c>
      <c r="L2320" s="13">
        <f t="shared" si="111"/>
        <v>2020</v>
      </c>
    </row>
    <row r="2321" spans="1:12">
      <c r="A2321" s="15" t="s">
        <v>100</v>
      </c>
      <c r="B2321" s="15" t="str">
        <f t="shared" si="109"/>
        <v>Income fund</v>
      </c>
      <c r="C2321" s="19">
        <v>2191037.89</v>
      </c>
      <c r="D2321" s="16">
        <v>1456234508.44</v>
      </c>
      <c r="E2321" s="16">
        <v>1028757841.69</v>
      </c>
      <c r="F2321" s="16">
        <v>-0.1028</v>
      </c>
      <c r="G2321" s="15">
        <f>IF(D2321=0,"",C2321/D2321)</f>
        <v>0.00150459138092199</v>
      </c>
      <c r="H2321" s="15">
        <f>IF(MOD(ROW()-2,12)=0,"",(D2321/E2321)/(D2320/E2320)-1)</f>
        <v>0.0672924320413826</v>
      </c>
      <c r="I2321" s="13" t="str">
        <f ca="1" t="array" ref="I2321">IF(MOD(ROW()-1,12)=0,IFERROR(PRODUCT(1+OFFSET(G2321,-11,0,12,1))-1,""),"")</f>
        <v/>
      </c>
      <c r="J2321" s="29">
        <v>43951</v>
      </c>
      <c r="K2321" s="13" t="str">
        <f t="shared" si="110"/>
        <v>April</v>
      </c>
      <c r="L2321" s="13">
        <f t="shared" si="111"/>
        <v>2020</v>
      </c>
    </row>
    <row r="2322" spans="1:12">
      <c r="A2322" s="17" t="s">
        <v>100</v>
      </c>
      <c r="B2322" s="17" t="str">
        <f t="shared" si="109"/>
        <v>Income fund</v>
      </c>
      <c r="C2322" s="20">
        <v>2240792.6</v>
      </c>
      <c r="D2322" s="18">
        <v>1506539965.83</v>
      </c>
      <c r="E2322" s="18">
        <v>1063220888.01</v>
      </c>
      <c r="F2322" s="18">
        <v>-0.1028</v>
      </c>
      <c r="G2322" s="17">
        <f>IF(D2322=0,"",C2322/D2322)</f>
        <v>0.00148737680434882</v>
      </c>
      <c r="H2322" s="17">
        <f>IF(MOD(ROW()-2,12)=0,"",(D2322/E2322)/(D2321/E2321)-1)</f>
        <v>0.00101133986781532</v>
      </c>
      <c r="I2322" s="13" t="str">
        <f ca="1" t="array" ref="I2322">IF(MOD(ROW()-1,12)=0,IFERROR(PRODUCT(1+OFFSET(G2322,-11,0,12,1))-1,""),"")</f>
        <v/>
      </c>
      <c r="J2322" s="30">
        <v>43982</v>
      </c>
      <c r="K2322" s="13" t="str">
        <f t="shared" si="110"/>
        <v>May</v>
      </c>
      <c r="L2322" s="13">
        <f t="shared" si="111"/>
        <v>2020</v>
      </c>
    </row>
    <row r="2323" spans="1:12">
      <c r="A2323" s="15" t="s">
        <v>100</v>
      </c>
      <c r="B2323" s="15" t="str">
        <f t="shared" si="109"/>
        <v>Income fund</v>
      </c>
      <c r="C2323" s="19">
        <v>2364872017</v>
      </c>
      <c r="D2323" s="16">
        <v>1637223069.18</v>
      </c>
      <c r="E2323" s="16">
        <v>1077477607.67</v>
      </c>
      <c r="F2323" s="16">
        <v>-0.1028</v>
      </c>
      <c r="G2323" s="15">
        <f>IF(D2323=0,"",C2323/D2323)</f>
        <v>1.4444409326485</v>
      </c>
      <c r="H2323" s="15">
        <f>IF(MOD(ROW()-2,12)=0,"",(D2323/E2323)/(D2322/E2322)-1)</f>
        <v>0.0723645407924267</v>
      </c>
      <c r="I2323" s="13" t="str">
        <f ca="1" t="array" ref="I2323">IF(MOD(ROW()-1,12)=0,IFERROR(PRODUCT(1+OFFSET(G2323,-11,0,12,1))-1,""),"")</f>
        <v/>
      </c>
      <c r="J2323" s="29">
        <v>44012</v>
      </c>
      <c r="K2323" s="13" t="str">
        <f t="shared" si="110"/>
        <v>June</v>
      </c>
      <c r="L2323" s="13">
        <f t="shared" si="111"/>
        <v>2020</v>
      </c>
    </row>
    <row r="2324" spans="1:12">
      <c r="A2324" s="17" t="s">
        <v>100</v>
      </c>
      <c r="B2324" s="17" t="str">
        <f t="shared" si="109"/>
        <v>Income fund</v>
      </c>
      <c r="C2324" s="20">
        <v>2633329.86</v>
      </c>
      <c r="D2324" s="18">
        <v>1795369798.86</v>
      </c>
      <c r="E2324" s="18">
        <v>1077477607.67</v>
      </c>
      <c r="F2324" s="18">
        <v>-0.1028</v>
      </c>
      <c r="G2324" s="17">
        <f>IF(D2324=0,"",C2324/D2324)</f>
        <v>0.00146673396292623</v>
      </c>
      <c r="H2324" s="17">
        <f>IF(MOD(ROW()-2,12)=0,"",(D2324/E2324)/(D2323/E2323)-1)</f>
        <v>0.0965944914025718</v>
      </c>
      <c r="I2324" s="13" t="str">
        <f ca="1" t="array" ref="I2324">IF(MOD(ROW()-1,12)=0,IFERROR(PRODUCT(1+OFFSET(G2324,-11,0,12,1))-1,""),"")</f>
        <v/>
      </c>
      <c r="J2324" s="30">
        <v>44043</v>
      </c>
      <c r="K2324" s="13" t="str">
        <f t="shared" si="110"/>
        <v>July</v>
      </c>
      <c r="L2324" s="13">
        <f t="shared" si="111"/>
        <v>2020</v>
      </c>
    </row>
    <row r="2325" spans="1:12">
      <c r="A2325" s="15" t="s">
        <v>100</v>
      </c>
      <c r="B2325" s="15" t="str">
        <f t="shared" si="109"/>
        <v>Income fund</v>
      </c>
      <c r="C2325" s="19">
        <v>3165332.58</v>
      </c>
      <c r="D2325" s="16">
        <v>2315560982.47</v>
      </c>
      <c r="E2325" s="16">
        <v>1495696539.71</v>
      </c>
      <c r="F2325" s="16">
        <v>-0.1028</v>
      </c>
      <c r="G2325" s="15">
        <f>IF(D2325=0,"",C2325/D2325)</f>
        <v>0.00136698303519675</v>
      </c>
      <c r="H2325" s="15">
        <f>IF(MOD(ROW()-2,12)=0,"",(D2325/E2325)/(D2324/E2324)-1)</f>
        <v>-0.0708901332727148</v>
      </c>
      <c r="I2325" s="13" t="str">
        <f ca="1" t="array" ref="I2325">IF(MOD(ROW()-1,12)=0,IFERROR(PRODUCT(1+OFFSET(G2325,-11,0,12,1))-1,""),"")</f>
        <v/>
      </c>
      <c r="J2325" s="29">
        <v>44074</v>
      </c>
      <c r="K2325" s="13" t="str">
        <f t="shared" si="110"/>
        <v>August</v>
      </c>
      <c r="L2325" s="13">
        <f t="shared" si="111"/>
        <v>2020</v>
      </c>
    </row>
    <row r="2326" spans="1:12">
      <c r="A2326" s="17" t="s">
        <v>100</v>
      </c>
      <c r="B2326" s="17" t="str">
        <f t="shared" si="109"/>
        <v>Income fund</v>
      </c>
      <c r="C2326" s="20">
        <v>3987015.54</v>
      </c>
      <c r="D2326" s="18">
        <v>2649390454.26</v>
      </c>
      <c r="E2326" s="18">
        <v>1649662737.42</v>
      </c>
      <c r="F2326" s="18">
        <v>-0.1028</v>
      </c>
      <c r="G2326" s="17">
        <f>IF(D2326=0,"",C2326/D2326)</f>
        <v>0.00150488031448487</v>
      </c>
      <c r="H2326" s="17">
        <f>IF(MOD(ROW()-2,12)=0,"",(D2326/E2326)/(D2325/E2325)-1)</f>
        <v>0.0373804720144806</v>
      </c>
      <c r="I2326" s="13" t="str">
        <f ca="1" t="array" ref="I2326">IF(MOD(ROW()-1,12)=0,IFERROR(PRODUCT(1+OFFSET(G2326,-11,0,12,1))-1,""),"")</f>
        <v/>
      </c>
      <c r="J2326" s="30">
        <v>44104</v>
      </c>
      <c r="K2326" s="13" t="str">
        <f t="shared" si="110"/>
        <v>September</v>
      </c>
      <c r="L2326" s="13">
        <f t="shared" si="111"/>
        <v>2020</v>
      </c>
    </row>
    <row r="2327" spans="1:12">
      <c r="A2327" s="15" t="s">
        <v>100</v>
      </c>
      <c r="B2327" s="15" t="str">
        <f t="shared" si="109"/>
        <v>Income fund</v>
      </c>
      <c r="C2327" s="19">
        <v>4999934.37</v>
      </c>
      <c r="D2327" s="16">
        <v>3798113611.68</v>
      </c>
      <c r="E2327" s="16">
        <v>2176801570.65</v>
      </c>
      <c r="F2327" s="16">
        <v>-0.1028</v>
      </c>
      <c r="G2327" s="15">
        <f>IF(D2327=0,"",C2327/D2327)</f>
        <v>0.00131642570001702</v>
      </c>
      <c r="H2327" s="15">
        <f>IF(MOD(ROW()-2,12)=0,"",(D2327/E2327)/(D2326/E2326)-1)</f>
        <v>0.0864213879758491</v>
      </c>
      <c r="I2327" s="13" t="str">
        <f ca="1" t="array" ref="I2327">IF(MOD(ROW()-1,12)=0,IFERROR(PRODUCT(1+OFFSET(G2327,-11,0,12,1))-1,""),"")</f>
        <v/>
      </c>
      <c r="J2327" s="29">
        <v>44135</v>
      </c>
      <c r="K2327" s="13" t="str">
        <f t="shared" si="110"/>
        <v>October</v>
      </c>
      <c r="L2327" s="13">
        <f t="shared" si="111"/>
        <v>2020</v>
      </c>
    </row>
    <row r="2328" spans="1:12">
      <c r="A2328" s="17" t="s">
        <v>100</v>
      </c>
      <c r="B2328" s="17" t="str">
        <f t="shared" si="109"/>
        <v>Income fund</v>
      </c>
      <c r="C2328" s="20">
        <v>5478305.11</v>
      </c>
      <c r="D2328" s="18">
        <v>3658140657.62</v>
      </c>
      <c r="E2328" s="18">
        <v>2099825370.5</v>
      </c>
      <c r="F2328" s="18">
        <v>-0.1028</v>
      </c>
      <c r="G2328" s="17">
        <f>IF(D2328=0,"",C2328/D2328)</f>
        <v>0.001497565463643</v>
      </c>
      <c r="H2328" s="17">
        <f>IF(MOD(ROW()-2,12)=0,"",(D2328/E2328)/(D2327/E2327)-1)</f>
        <v>-0.00154588244235176</v>
      </c>
      <c r="I2328" s="13" t="str">
        <f ca="1" t="array" ref="I2328">IF(MOD(ROW()-1,12)=0,IFERROR(PRODUCT(1+OFFSET(G2328,-11,0,12,1))-1,""),"")</f>
        <v/>
      </c>
      <c r="J2328" s="30">
        <v>44165</v>
      </c>
      <c r="K2328" s="13" t="str">
        <f t="shared" si="110"/>
        <v>November</v>
      </c>
      <c r="L2328" s="13">
        <f t="shared" si="111"/>
        <v>2020</v>
      </c>
    </row>
    <row r="2329" spans="1:12">
      <c r="A2329" s="15" t="s">
        <v>100</v>
      </c>
      <c r="B2329" s="15" t="str">
        <f t="shared" si="109"/>
        <v>Income fund</v>
      </c>
      <c r="C2329" s="19">
        <v>5558832.14</v>
      </c>
      <c r="D2329" s="16">
        <v>2479650985.16</v>
      </c>
      <c r="E2329" s="16">
        <v>1565482909.93</v>
      </c>
      <c r="F2329" s="16">
        <v>-0.1028</v>
      </c>
      <c r="G2329" s="15">
        <f>IF(D2329=0,"",C2329/D2329)</f>
        <v>0.00224178006230232</v>
      </c>
      <c r="H2329" s="15">
        <f>IF(MOD(ROW()-2,12)=0,"",(D2329/E2329)/(D2328/E2328)-1)</f>
        <v>-0.0907883225889835</v>
      </c>
      <c r="I2329" s="13">
        <f ca="1" t="array" ref="I2329">IF(MOD(ROW()-1,12)=0,IFERROR(PRODUCT(1+OFFSET(G2329,-11,0,12,1))-1,""),"")</f>
        <v>1.48574049227264</v>
      </c>
      <c r="J2329" s="29">
        <v>44196</v>
      </c>
      <c r="K2329" s="13" t="str">
        <f t="shared" si="110"/>
        <v>December</v>
      </c>
      <c r="L2329" s="13">
        <f t="shared" si="111"/>
        <v>2020</v>
      </c>
    </row>
    <row r="2330" spans="1:12">
      <c r="A2330" s="17" t="s">
        <v>101</v>
      </c>
      <c r="B2330" s="17" t="str">
        <f t="shared" si="109"/>
        <v>Ethical fund</v>
      </c>
      <c r="C2330" s="20">
        <v>227176.72</v>
      </c>
      <c r="D2330" s="18">
        <v>102643114.69</v>
      </c>
      <c r="E2330" s="18">
        <v>106494915.9</v>
      </c>
      <c r="F2330" s="18">
        <v>-0.1028</v>
      </c>
      <c r="G2330" s="17">
        <f>IF(D2330=0,"",C2330/D2330)</f>
        <v>0.00221326798866259</v>
      </c>
      <c r="H2330" s="17" t="str">
        <f>IF(MOD(ROW()-2,12)=0,"",(D2330/E2330)/(D2329/E2329)-1)</f>
        <v/>
      </c>
      <c r="I2330" s="13" t="str">
        <f ca="1" t="array" ref="I2330">IF(MOD(ROW()-1,12)=0,IFERROR(PRODUCT(1+OFFSET(G2330,-11,0,12,1))-1,""),"")</f>
        <v/>
      </c>
      <c r="J2330" s="30">
        <v>43861</v>
      </c>
      <c r="K2330" s="13" t="str">
        <f t="shared" si="110"/>
        <v>January</v>
      </c>
      <c r="L2330" s="13">
        <f t="shared" si="111"/>
        <v>2020</v>
      </c>
    </row>
    <row r="2331" spans="1:12">
      <c r="A2331" s="15" t="s">
        <v>101</v>
      </c>
      <c r="B2331" s="15" t="str">
        <f t="shared" si="109"/>
        <v>Ethical fund</v>
      </c>
      <c r="C2331" s="19">
        <v>227176.72</v>
      </c>
      <c r="D2331" s="16">
        <v>98980419.95</v>
      </c>
      <c r="E2331" s="16">
        <v>107593147.16</v>
      </c>
      <c r="F2331" s="16">
        <v>-0.1028</v>
      </c>
      <c r="G2331" s="15">
        <f>IF(D2331=0,"",C2331/D2331)</f>
        <v>0.00229516827787514</v>
      </c>
      <c r="H2331" s="15">
        <f>IF(MOD(ROW()-2,12)=0,"",(D2331/E2331)/(D2330/E2330)-1)</f>
        <v>-0.0455268106930754</v>
      </c>
      <c r="I2331" s="13" t="str">
        <f ca="1" t="array" ref="I2331">IF(MOD(ROW()-1,12)=0,IFERROR(PRODUCT(1+OFFSET(G2331,-11,0,12,1))-1,""),"")</f>
        <v/>
      </c>
      <c r="J2331" s="29">
        <v>43889</v>
      </c>
      <c r="K2331" s="13" t="str">
        <f t="shared" si="110"/>
        <v>February</v>
      </c>
      <c r="L2331" s="13">
        <f t="shared" si="111"/>
        <v>2020</v>
      </c>
    </row>
    <row r="2332" spans="1:12">
      <c r="A2332" s="17" t="s">
        <v>101</v>
      </c>
      <c r="B2332" s="17" t="str">
        <f t="shared" si="109"/>
        <v>Ethical fund</v>
      </c>
      <c r="C2332" s="20">
        <v>230984.79</v>
      </c>
      <c r="D2332" s="18">
        <v>87226254.75</v>
      </c>
      <c r="E2332" s="18">
        <v>107593147.06</v>
      </c>
      <c r="F2332" s="18">
        <v>-0.1028</v>
      </c>
      <c r="G2332" s="17">
        <f>IF(D2332=0,"",C2332/D2332)</f>
        <v>0.0026481108315613</v>
      </c>
      <c r="H2332" s="17">
        <f>IF(MOD(ROW()-2,12)=0,"",(D2332/E2332)/(D2331/E2331)-1)</f>
        <v>-0.118752427246391</v>
      </c>
      <c r="I2332" s="13" t="str">
        <f ca="1" t="array" ref="I2332">IF(MOD(ROW()-1,12)=0,IFERROR(PRODUCT(1+OFFSET(G2332,-11,0,12,1))-1,""),"")</f>
        <v/>
      </c>
      <c r="J2332" s="30">
        <v>43921</v>
      </c>
      <c r="K2332" s="13" t="str">
        <f t="shared" si="110"/>
        <v>March</v>
      </c>
      <c r="L2332" s="13">
        <f t="shared" si="111"/>
        <v>2020</v>
      </c>
    </row>
    <row r="2333" spans="1:12">
      <c r="A2333" s="15" t="s">
        <v>101</v>
      </c>
      <c r="B2333" s="15" t="str">
        <f t="shared" si="109"/>
        <v>Ethical fund</v>
      </c>
      <c r="C2333" s="19">
        <v>267427.66</v>
      </c>
      <c r="D2333" s="16">
        <v>94129106.95</v>
      </c>
      <c r="E2333" s="16">
        <v>107593147.16</v>
      </c>
      <c r="F2333" s="16">
        <v>-0.1028</v>
      </c>
      <c r="G2333" s="15">
        <f>IF(D2333=0,"",C2333/D2333)</f>
        <v>0.00284107295463935</v>
      </c>
      <c r="H2333" s="15">
        <f>IF(MOD(ROW()-2,12)=0,"",(D2333/E2333)/(D2332/E2332)-1)</f>
        <v>0.0791373208937858</v>
      </c>
      <c r="I2333" s="13" t="str">
        <f ca="1" t="array" ref="I2333">IF(MOD(ROW()-1,12)=0,IFERROR(PRODUCT(1+OFFSET(G2333,-11,0,12,1))-1,""),"")</f>
        <v/>
      </c>
      <c r="J2333" s="29">
        <v>43951</v>
      </c>
      <c r="K2333" s="13" t="str">
        <f t="shared" si="110"/>
        <v>April</v>
      </c>
      <c r="L2333" s="13">
        <f t="shared" si="111"/>
        <v>2020</v>
      </c>
    </row>
    <row r="2334" spans="1:12">
      <c r="A2334" s="17" t="s">
        <v>101</v>
      </c>
      <c r="B2334" s="17" t="str">
        <f t="shared" si="109"/>
        <v>Ethical fund</v>
      </c>
      <c r="C2334" s="20">
        <v>223053.87</v>
      </c>
      <c r="D2334" s="18">
        <v>93320537.07</v>
      </c>
      <c r="E2334" s="18">
        <v>102502424.54</v>
      </c>
      <c r="F2334" s="18">
        <v>-0.1028</v>
      </c>
      <c r="G2334" s="17">
        <f>IF(D2334=0,"",C2334/D2334)</f>
        <v>0.00239019059473143</v>
      </c>
      <c r="H2334" s="17">
        <f>IF(MOD(ROW()-2,12)=0,"",(D2334/E2334)/(D2333/E2333)-1)</f>
        <v>0.0406477849819249</v>
      </c>
      <c r="I2334" s="13" t="str">
        <f ca="1" t="array" ref="I2334">IF(MOD(ROW()-1,12)=0,IFERROR(PRODUCT(1+OFFSET(G2334,-11,0,12,1))-1,""),"")</f>
        <v/>
      </c>
      <c r="J2334" s="30">
        <v>43982</v>
      </c>
      <c r="K2334" s="13" t="str">
        <f t="shared" si="110"/>
        <v>May</v>
      </c>
      <c r="L2334" s="13">
        <f t="shared" si="111"/>
        <v>2020</v>
      </c>
    </row>
    <row r="2335" spans="1:12">
      <c r="A2335" s="15" t="s">
        <v>101</v>
      </c>
      <c r="B2335" s="15" t="str">
        <f t="shared" si="109"/>
        <v>Ethical fund</v>
      </c>
      <c r="C2335" s="19">
        <v>348957.69</v>
      </c>
      <c r="D2335" s="16">
        <v>296953900.64</v>
      </c>
      <c r="E2335" s="16">
        <v>320990961.71</v>
      </c>
      <c r="F2335" s="16">
        <v>-0.1028</v>
      </c>
      <c r="G2335" s="15">
        <f>IF(D2335=0,"",C2335/D2335)</f>
        <v>0.0011751241160595</v>
      </c>
      <c r="H2335" s="15">
        <f>IF(MOD(ROW()-2,12)=0,"",(D2335/E2335)/(D2334/E2334)-1)</f>
        <v>0.016139043930895</v>
      </c>
      <c r="I2335" s="13" t="str">
        <f ca="1" t="array" ref="I2335">IF(MOD(ROW()-1,12)=0,IFERROR(PRODUCT(1+OFFSET(G2335,-11,0,12,1))-1,""),"")</f>
        <v/>
      </c>
      <c r="J2335" s="29">
        <v>44012</v>
      </c>
      <c r="K2335" s="13" t="str">
        <f t="shared" si="110"/>
        <v>June</v>
      </c>
      <c r="L2335" s="13">
        <f t="shared" si="111"/>
        <v>2020</v>
      </c>
    </row>
    <row r="2336" spans="1:12">
      <c r="A2336" s="17" t="s">
        <v>101</v>
      </c>
      <c r="B2336" s="17" t="str">
        <f t="shared" si="109"/>
        <v>Ethical fund</v>
      </c>
      <c r="C2336" s="20">
        <v>1051571.63</v>
      </c>
      <c r="D2336" s="18">
        <v>310246443.66</v>
      </c>
      <c r="E2336" s="18">
        <v>325581600.23</v>
      </c>
      <c r="F2336" s="18">
        <v>-0.1028</v>
      </c>
      <c r="G2336" s="17">
        <f>IF(D2336=0,"",C2336/D2336)</f>
        <v>0.00338947198747722</v>
      </c>
      <c r="H2336" s="17">
        <f>IF(MOD(ROW()-2,12)=0,"",(D2336/E2336)/(D2335/E2335)-1)</f>
        <v>0.0300320260691294</v>
      </c>
      <c r="I2336" s="13" t="str">
        <f ca="1" t="array" ref="I2336">IF(MOD(ROW()-1,12)=0,IFERROR(PRODUCT(1+OFFSET(G2336,-11,0,12,1))-1,""),"")</f>
        <v/>
      </c>
      <c r="J2336" s="30">
        <v>44043</v>
      </c>
      <c r="K2336" s="13" t="str">
        <f t="shared" si="110"/>
        <v>July</v>
      </c>
      <c r="L2336" s="13">
        <f t="shared" si="111"/>
        <v>2020</v>
      </c>
    </row>
    <row r="2337" spans="1:12">
      <c r="A2337" s="15" t="s">
        <v>101</v>
      </c>
      <c r="B2337" s="15" t="str">
        <f t="shared" si="109"/>
        <v>Ethical fund</v>
      </c>
      <c r="C2337" s="19">
        <v>537162.08</v>
      </c>
      <c r="D2337" s="16">
        <v>310246170.49</v>
      </c>
      <c r="E2337" s="16">
        <v>325520013.31</v>
      </c>
      <c r="F2337" s="16">
        <v>-0.1028</v>
      </c>
      <c r="G2337" s="15">
        <f>IF(D2337=0,"",C2337/D2337)</f>
        <v>0.00173140599657237</v>
      </c>
      <c r="H2337" s="15">
        <f>IF(MOD(ROW()-2,12)=0,"",(D2337/E2337)/(D2336/E2336)-1)</f>
        <v>0.000188314834685066</v>
      </c>
      <c r="I2337" s="13" t="str">
        <f ca="1" t="array" ref="I2337">IF(MOD(ROW()-1,12)=0,IFERROR(PRODUCT(1+OFFSET(G2337,-11,0,12,1))-1,""),"")</f>
        <v/>
      </c>
      <c r="J2337" s="29">
        <v>44074</v>
      </c>
      <c r="K2337" s="13" t="str">
        <f t="shared" si="110"/>
        <v>August</v>
      </c>
      <c r="L2337" s="13">
        <f t="shared" si="111"/>
        <v>2020</v>
      </c>
    </row>
    <row r="2338" spans="1:12">
      <c r="A2338" s="17" t="s">
        <v>101</v>
      </c>
      <c r="B2338" s="17" t="str">
        <f t="shared" si="109"/>
        <v>Ethical fund</v>
      </c>
      <c r="C2338" s="20">
        <v>586634.99</v>
      </c>
      <c r="D2338" s="18">
        <v>318535115.7</v>
      </c>
      <c r="E2338" s="18">
        <v>317166052</v>
      </c>
      <c r="F2338" s="18">
        <v>-0.1028</v>
      </c>
      <c r="G2338" s="17">
        <f>IF(D2338=0,"",C2338/D2338)</f>
        <v>0.00184166505068314</v>
      </c>
      <c r="H2338" s="17">
        <f>IF(MOD(ROW()-2,12)=0,"",(D2338/E2338)/(D2337/E2337)-1)</f>
        <v>0.0537604277293111</v>
      </c>
      <c r="I2338" s="13" t="str">
        <f ca="1" t="array" ref="I2338">IF(MOD(ROW()-1,12)=0,IFERROR(PRODUCT(1+OFFSET(G2338,-11,0,12,1))-1,""),"")</f>
        <v/>
      </c>
      <c r="J2338" s="30">
        <v>44104</v>
      </c>
      <c r="K2338" s="13" t="str">
        <f t="shared" si="110"/>
        <v>September</v>
      </c>
      <c r="L2338" s="13">
        <f t="shared" si="111"/>
        <v>2020</v>
      </c>
    </row>
    <row r="2339" spans="1:12">
      <c r="A2339" s="15" t="s">
        <v>101</v>
      </c>
      <c r="B2339" s="15" t="str">
        <f t="shared" si="109"/>
        <v>Ethical fund</v>
      </c>
      <c r="C2339" s="19">
        <v>943765.42</v>
      </c>
      <c r="D2339" s="16">
        <v>360980958.08</v>
      </c>
      <c r="E2339" s="16">
        <v>328526805.25</v>
      </c>
      <c r="F2339" s="16">
        <v>-0.1028</v>
      </c>
      <c r="G2339" s="15">
        <f>IF(D2339=0,"",C2339/D2339)</f>
        <v>0.00261444654870367</v>
      </c>
      <c r="H2339" s="15">
        <f>IF(MOD(ROW()-2,12)=0,"",(D2339/E2339)/(D2338/E2338)-1)</f>
        <v>0.0940643394569287</v>
      </c>
      <c r="I2339" s="13" t="str">
        <f ca="1" t="array" ref="I2339">IF(MOD(ROW()-1,12)=0,IFERROR(PRODUCT(1+OFFSET(G2339,-11,0,12,1))-1,""),"")</f>
        <v/>
      </c>
      <c r="J2339" s="29">
        <v>44135</v>
      </c>
      <c r="K2339" s="13" t="str">
        <f t="shared" si="110"/>
        <v>October</v>
      </c>
      <c r="L2339" s="13">
        <f t="shared" si="111"/>
        <v>2020</v>
      </c>
    </row>
    <row r="2340" spans="1:12">
      <c r="A2340" s="17" t="s">
        <v>101</v>
      </c>
      <c r="B2340" s="17" t="str">
        <f t="shared" si="109"/>
        <v>Ethical fund</v>
      </c>
      <c r="C2340" s="20">
        <v>762022.3</v>
      </c>
      <c r="D2340" s="18">
        <v>422789444.24</v>
      </c>
      <c r="E2340" s="18">
        <v>379285360.2</v>
      </c>
      <c r="F2340" s="18">
        <v>-0.1028</v>
      </c>
      <c r="G2340" s="17">
        <f>IF(D2340=0,"",C2340/D2340)</f>
        <v>0.00180236831922282</v>
      </c>
      <c r="H2340" s="17">
        <f>IF(MOD(ROW()-2,12)=0,"",(D2340/E2340)/(D2339/E2339)-1)</f>
        <v>0.0144825307742016</v>
      </c>
      <c r="I2340" s="13" t="str">
        <f ca="1" t="array" ref="I2340">IF(MOD(ROW()-1,12)=0,IFERROR(PRODUCT(1+OFFSET(G2340,-11,0,12,1))-1,""),"")</f>
        <v/>
      </c>
      <c r="J2340" s="30">
        <v>44165</v>
      </c>
      <c r="K2340" s="13" t="str">
        <f t="shared" si="110"/>
        <v>November</v>
      </c>
      <c r="L2340" s="13">
        <f t="shared" si="111"/>
        <v>2020</v>
      </c>
    </row>
    <row r="2341" spans="1:12">
      <c r="A2341" s="15" t="s">
        <v>101</v>
      </c>
      <c r="B2341" s="15" t="str">
        <f t="shared" si="109"/>
        <v>Ethical fund</v>
      </c>
      <c r="C2341" s="19">
        <v>1528113.7</v>
      </c>
      <c r="D2341" s="16">
        <v>658994400.2</v>
      </c>
      <c r="E2341" s="16">
        <v>546256680.89</v>
      </c>
      <c r="F2341" s="16">
        <v>-0.1028</v>
      </c>
      <c r="G2341" s="15">
        <f>IF(D2341=0,"",C2341/D2341)</f>
        <v>0.00231885688184335</v>
      </c>
      <c r="H2341" s="15">
        <f>IF(MOD(ROW()-2,12)=0,"",(D2341/E2341)/(D2340/E2340)-1)</f>
        <v>0.0822482863723217</v>
      </c>
      <c r="I2341" s="13">
        <f ca="1" t="array" ref="I2341">IF(MOD(ROW()-1,12)=0,IFERROR(PRODUCT(1+OFFSET(G2341,-11,0,12,1))-1,""),"")</f>
        <v>0.0276024424959556</v>
      </c>
      <c r="J2341" s="29">
        <v>44196</v>
      </c>
      <c r="K2341" s="13" t="str">
        <f t="shared" si="110"/>
        <v>December</v>
      </c>
      <c r="L2341" s="13">
        <f t="shared" si="111"/>
        <v>2020</v>
      </c>
    </row>
    <row r="2342" spans="1:12">
      <c r="A2342" s="15" t="s">
        <v>102</v>
      </c>
      <c r="B2342" s="15" t="str">
        <f t="shared" si="109"/>
        <v>Cash/Money Market Fund</v>
      </c>
      <c r="C2342" s="16">
        <v>41437.48</v>
      </c>
      <c r="D2342" s="16">
        <v>39203248.56</v>
      </c>
      <c r="E2342" s="16">
        <v>384832</v>
      </c>
      <c r="F2342" s="16">
        <v>0.12185</v>
      </c>
      <c r="G2342" s="15">
        <f>IF(D2342=0,"",C2342/D2342)</f>
        <v>0.00105699097707631</v>
      </c>
      <c r="H2342" s="15" t="str">
        <f>IF(MOD(ROW()-2,12)=0,"",(D2342/E2342)/(D2341/E2341)-1)</f>
        <v/>
      </c>
      <c r="I2342" s="13" t="str">
        <f ca="1" t="array" ref="I2342">IF(MOD(ROW()-1,12)=0,IFERROR(PRODUCT(1+OFFSET(G2342,-11,0,12,1))-1,""),"")</f>
        <v/>
      </c>
      <c r="J2342" s="29">
        <v>44926</v>
      </c>
      <c r="K2342" s="13" t="str">
        <f t="shared" si="110"/>
        <v>December</v>
      </c>
      <c r="L2342" s="13">
        <f t="shared" si="111"/>
        <v>2022</v>
      </c>
    </row>
    <row r="2343" spans="1:12">
      <c r="A2343" s="17" t="s">
        <v>102</v>
      </c>
      <c r="B2343" s="17" t="str">
        <f t="shared" si="109"/>
        <v>Cash/Money Market Fund</v>
      </c>
      <c r="C2343" s="18">
        <v>17510.55</v>
      </c>
      <c r="D2343" s="18">
        <v>26657123.55</v>
      </c>
      <c r="E2343" s="18">
        <v>264232</v>
      </c>
      <c r="F2343" s="18">
        <v>0.12185</v>
      </c>
      <c r="G2343" s="17">
        <f>IF(D2343=0,"",C2343/D2343)</f>
        <v>0.000656880700843659</v>
      </c>
      <c r="H2343" s="17">
        <f>IF(MOD(ROW()-2,12)=0,"",(D2343/E2343)/(D2342/E2342)-1)</f>
        <v>-0.00967670584519553</v>
      </c>
      <c r="I2343" s="13" t="str">
        <f ca="1" t="array" ref="I2343">IF(MOD(ROW()-1,12)=0,IFERROR(PRODUCT(1+OFFSET(G2343,-11,0,12,1))-1,""),"")</f>
        <v/>
      </c>
      <c r="J2343" s="30">
        <v>44895</v>
      </c>
      <c r="K2343" s="13" t="str">
        <f t="shared" si="110"/>
        <v>November</v>
      </c>
      <c r="L2343" s="13">
        <f t="shared" si="111"/>
        <v>2022</v>
      </c>
    </row>
    <row r="2344" spans="1:12">
      <c r="A2344" s="15" t="s">
        <v>102</v>
      </c>
      <c r="B2344" s="15" t="str">
        <f t="shared" si="109"/>
        <v>Cash/Money Market Fund</v>
      </c>
      <c r="C2344" s="16">
        <v>17510.55</v>
      </c>
      <c r="D2344" s="16">
        <v>26657123.55</v>
      </c>
      <c r="E2344" s="16">
        <v>264232</v>
      </c>
      <c r="F2344" s="16">
        <v>0.12185</v>
      </c>
      <c r="G2344" s="15">
        <f>IF(D2344=0,"",C2344/D2344)</f>
        <v>0.000656880700843659</v>
      </c>
      <c r="H2344" s="15">
        <f>IF(MOD(ROW()-2,12)=0,"",(D2344/E2344)/(D2343/E2343)-1)</f>
        <v>0</v>
      </c>
      <c r="I2344" s="13" t="str">
        <f ca="1" t="array" ref="I2344">IF(MOD(ROW()-1,12)=0,IFERROR(PRODUCT(1+OFFSET(G2344,-11,0,12,1))-1,""),"")</f>
        <v/>
      </c>
      <c r="J2344" s="29">
        <v>44865</v>
      </c>
      <c r="K2344" s="13" t="str">
        <f t="shared" si="110"/>
        <v>October</v>
      </c>
      <c r="L2344" s="13">
        <f t="shared" si="111"/>
        <v>2022</v>
      </c>
    </row>
    <row r="2345" spans="1:12">
      <c r="A2345" s="17" t="s">
        <v>102</v>
      </c>
      <c r="B2345" s="17" t="str">
        <f t="shared" si="109"/>
        <v>Cash/Money Market Fund</v>
      </c>
      <c r="C2345" s="18">
        <v>14684.92</v>
      </c>
      <c r="D2345" s="18">
        <v>18941235.74</v>
      </c>
      <c r="E2345" s="18">
        <v>186375</v>
      </c>
      <c r="F2345" s="18">
        <v>0.12185</v>
      </c>
      <c r="G2345" s="17">
        <f>IF(D2345=0,"",C2345/D2345)</f>
        <v>0.000775288381474946</v>
      </c>
      <c r="H2345" s="17">
        <f>IF(MOD(ROW()-2,12)=0,"",(D2345/E2345)/(D2344/E2344)-1)</f>
        <v>0.00737873726971827</v>
      </c>
      <c r="I2345" s="13" t="str">
        <f ca="1" t="array" ref="I2345">IF(MOD(ROW()-1,12)=0,IFERROR(PRODUCT(1+OFFSET(G2345,-11,0,12,1))-1,""),"")</f>
        <v/>
      </c>
      <c r="J2345" s="30">
        <v>44834</v>
      </c>
      <c r="K2345" s="13" t="str">
        <f t="shared" si="110"/>
        <v>September</v>
      </c>
      <c r="L2345" s="13">
        <f t="shared" si="111"/>
        <v>2022</v>
      </c>
    </row>
    <row r="2346" spans="1:12">
      <c r="A2346" s="15" t="s">
        <v>102</v>
      </c>
      <c r="B2346" s="15" t="str">
        <f t="shared" si="109"/>
        <v>Cash/Money Market Fund</v>
      </c>
      <c r="C2346" s="16">
        <v>11675.7</v>
      </c>
      <c r="D2346" s="16">
        <v>16101877.11</v>
      </c>
      <c r="E2346" s="16">
        <v>159975</v>
      </c>
      <c r="F2346" s="16">
        <v>0.12185</v>
      </c>
      <c r="G2346" s="15">
        <f>IF(D2346=0,"",C2346/D2346)</f>
        <v>0.000725114216202089</v>
      </c>
      <c r="H2346" s="15">
        <f>IF(MOD(ROW()-2,12)=0,"",(D2346/E2346)/(D2345/E2345)-1)</f>
        <v>-0.00961572507502617</v>
      </c>
      <c r="I2346" s="13" t="str">
        <f ca="1" t="array" ref="I2346">IF(MOD(ROW()-1,12)=0,IFERROR(PRODUCT(1+OFFSET(G2346,-11,0,12,1))-1,""),"")</f>
        <v/>
      </c>
      <c r="J2346" s="29">
        <v>44804</v>
      </c>
      <c r="K2346" s="13" t="str">
        <f t="shared" si="110"/>
        <v>August</v>
      </c>
      <c r="L2346" s="13">
        <f t="shared" si="111"/>
        <v>2022</v>
      </c>
    </row>
    <row r="2347" spans="1:12">
      <c r="A2347" s="17" t="s">
        <v>102</v>
      </c>
      <c r="B2347" s="17" t="str">
        <f t="shared" si="109"/>
        <v>Cash/Money Market Fund</v>
      </c>
      <c r="C2347" s="18">
        <v>13988.97</v>
      </c>
      <c r="D2347" s="18">
        <v>10095371.97</v>
      </c>
      <c r="E2347" s="18">
        <v>98885</v>
      </c>
      <c r="F2347" s="18">
        <v>0.12185</v>
      </c>
      <c r="G2347" s="17">
        <f>IF(D2347=0,"",C2347/D2347)</f>
        <v>0.00138568148272005</v>
      </c>
      <c r="H2347" s="17">
        <f>IF(MOD(ROW()-2,12)=0,"",(D2347/E2347)/(D2346/E2346)-1)</f>
        <v>0.0143025530106624</v>
      </c>
      <c r="I2347" s="13" t="str">
        <f ca="1" t="array" ref="I2347">IF(MOD(ROW()-1,12)=0,IFERROR(PRODUCT(1+OFFSET(G2347,-11,0,12,1))-1,""),"")</f>
        <v/>
      </c>
      <c r="J2347" s="30">
        <v>44773</v>
      </c>
      <c r="K2347" s="13" t="str">
        <f t="shared" si="110"/>
        <v>July</v>
      </c>
      <c r="L2347" s="13">
        <f t="shared" si="111"/>
        <v>2022</v>
      </c>
    </row>
    <row r="2348" spans="1:12">
      <c r="A2348" s="15" t="s">
        <v>102</v>
      </c>
      <c r="B2348" s="15" t="str">
        <f t="shared" si="109"/>
        <v>Cash/Money Market Fund</v>
      </c>
      <c r="C2348" s="16">
        <v>12301.93</v>
      </c>
      <c r="D2348" s="16">
        <v>16079389.1</v>
      </c>
      <c r="E2348" s="16">
        <v>158885</v>
      </c>
      <c r="F2348" s="16">
        <v>0.12185</v>
      </c>
      <c r="G2348" s="15">
        <f>IF(D2348=0,"",C2348/D2348)</f>
        <v>0.000765074464178493</v>
      </c>
      <c r="H2348" s="15">
        <f>IF(MOD(ROW()-2,12)=0,"",(D2348/E2348)/(D2347/E2347)-1)</f>
        <v>-0.00872366371468947</v>
      </c>
      <c r="I2348" s="13" t="str">
        <f ca="1" t="array" ref="I2348">IF(MOD(ROW()-1,12)=0,IFERROR(PRODUCT(1+OFFSET(G2348,-11,0,12,1))-1,""),"")</f>
        <v/>
      </c>
      <c r="J2348" s="29">
        <v>44742</v>
      </c>
      <c r="K2348" s="13" t="str">
        <f t="shared" si="110"/>
        <v>June</v>
      </c>
      <c r="L2348" s="13">
        <f t="shared" si="111"/>
        <v>2022</v>
      </c>
    </row>
    <row r="2349" spans="1:12">
      <c r="A2349" s="17" t="s">
        <v>102</v>
      </c>
      <c r="B2349" s="17" t="str">
        <f t="shared" si="109"/>
        <v>Cash/Money Market Fund</v>
      </c>
      <c r="C2349" s="18">
        <v>9829.96</v>
      </c>
      <c r="D2349" s="18">
        <v>6660987.84</v>
      </c>
      <c r="E2349" s="18">
        <v>64695</v>
      </c>
      <c r="F2349" s="18">
        <v>0.12185</v>
      </c>
      <c r="G2349" s="17">
        <f>IF(D2349=0,"",C2349/D2349)</f>
        <v>0.00147575108018813</v>
      </c>
      <c r="H2349" s="17">
        <f>IF(MOD(ROW()-2,12)=0,"",(D2349/E2349)/(D2348/E2348)-1)</f>
        <v>0.0173755054348737</v>
      </c>
      <c r="I2349" s="13" t="str">
        <f ca="1" t="array" ref="I2349">IF(MOD(ROW()-1,12)=0,IFERROR(PRODUCT(1+OFFSET(G2349,-11,0,12,1))-1,""),"")</f>
        <v/>
      </c>
      <c r="J2349" s="30">
        <v>44712</v>
      </c>
      <c r="K2349" s="13" t="str">
        <f t="shared" si="110"/>
        <v>May</v>
      </c>
      <c r="L2349" s="13">
        <f t="shared" si="111"/>
        <v>2022</v>
      </c>
    </row>
    <row r="2350" spans="1:12">
      <c r="A2350" s="15" t="s">
        <v>102</v>
      </c>
      <c r="B2350" s="15" t="str">
        <f t="shared" si="109"/>
        <v>Cash/Money Market Fund</v>
      </c>
      <c r="C2350" s="16">
        <v>9573.11</v>
      </c>
      <c r="D2350" s="16">
        <v>6654881.9</v>
      </c>
      <c r="E2350" s="16">
        <v>66325</v>
      </c>
      <c r="F2350" s="16">
        <v>0.12185</v>
      </c>
      <c r="G2350" s="15">
        <f>IF(D2350=0,"",C2350/D2350)</f>
        <v>0.00143850937459912</v>
      </c>
      <c r="H2350" s="15">
        <f>IF(MOD(ROW()-2,12)=0,"",(D2350/E2350)/(D2349/E2349)-1)</f>
        <v>-0.0254700955128202</v>
      </c>
      <c r="I2350" s="13" t="str">
        <f ca="1" t="array" ref="I2350">IF(MOD(ROW()-1,12)=0,IFERROR(PRODUCT(1+OFFSET(G2350,-11,0,12,1))-1,""),"")</f>
        <v/>
      </c>
      <c r="J2350" s="29">
        <v>44681</v>
      </c>
      <c r="K2350" s="13" t="str">
        <f t="shared" si="110"/>
        <v>April</v>
      </c>
      <c r="L2350" s="13">
        <f t="shared" si="111"/>
        <v>2022</v>
      </c>
    </row>
    <row r="2351" spans="1:12">
      <c r="A2351" s="17" t="s">
        <v>102</v>
      </c>
      <c r="B2351" s="17" t="str">
        <f t="shared" si="109"/>
        <v>Cash/Money Market Fund</v>
      </c>
      <c r="C2351" s="18">
        <v>9907.54</v>
      </c>
      <c r="D2351" s="18">
        <v>6825087.04</v>
      </c>
      <c r="E2351" s="18">
        <v>66325</v>
      </c>
      <c r="F2351" s="18">
        <v>0.12185</v>
      </c>
      <c r="G2351" s="17">
        <f>IF(D2351=0,"",C2351/D2351)</f>
        <v>0.0014516356995793</v>
      </c>
      <c r="H2351" s="17">
        <f>IF(MOD(ROW()-2,12)=0,"",(D2351/E2351)/(D2350/E2350)-1)</f>
        <v>0.0255759820471042</v>
      </c>
      <c r="I2351" s="13" t="str">
        <f ca="1" t="array" ref="I2351">IF(MOD(ROW()-1,12)=0,IFERROR(PRODUCT(1+OFFSET(G2351,-11,0,12,1))-1,""),"")</f>
        <v/>
      </c>
      <c r="J2351" s="30">
        <v>44651</v>
      </c>
      <c r="K2351" s="13" t="str">
        <f t="shared" si="110"/>
        <v>March</v>
      </c>
      <c r="L2351" s="13">
        <f t="shared" si="111"/>
        <v>2022</v>
      </c>
    </row>
    <row r="2352" spans="1:12">
      <c r="A2352" s="15" t="s">
        <v>102</v>
      </c>
      <c r="B2352" s="15" t="str">
        <f t="shared" si="109"/>
        <v>Cash/Money Market Fund</v>
      </c>
      <c r="C2352" s="16">
        <v>8994.34</v>
      </c>
      <c r="D2352" s="16">
        <v>6841860</v>
      </c>
      <c r="E2352" s="16">
        <v>62525</v>
      </c>
      <c r="F2352" s="16">
        <v>0.12185</v>
      </c>
      <c r="G2352" s="15">
        <f>IF(D2352=0,"",C2352/D2352)</f>
        <v>0.00131460450813083</v>
      </c>
      <c r="H2352" s="15">
        <f>IF(MOD(ROW()-2,12)=0,"",(D2352/E2352)/(D2351/E2351)-1)</f>
        <v>0.0633825939450292</v>
      </c>
      <c r="I2352" s="13" t="str">
        <f ca="1" t="array" ref="I2352">IF(MOD(ROW()-1,12)=0,IFERROR(PRODUCT(1+OFFSET(G2352,-11,0,12,1))-1,""),"")</f>
        <v/>
      </c>
      <c r="J2352" s="29">
        <v>44620</v>
      </c>
      <c r="K2352" s="13" t="str">
        <f t="shared" si="110"/>
        <v>February</v>
      </c>
      <c r="L2352" s="13">
        <f t="shared" si="111"/>
        <v>2022</v>
      </c>
    </row>
    <row r="2353" spans="1:12">
      <c r="A2353" s="17" t="s">
        <v>102</v>
      </c>
      <c r="B2353" s="17" t="str">
        <f t="shared" si="109"/>
        <v>Cash/Money Market Fund</v>
      </c>
      <c r="C2353" s="18">
        <v>11204.36</v>
      </c>
      <c r="D2353" s="18">
        <v>7031104.58</v>
      </c>
      <c r="E2353" s="18">
        <v>68482</v>
      </c>
      <c r="F2353" s="18">
        <v>0.12185</v>
      </c>
      <c r="G2353" s="17">
        <f>IF(D2353=0,"",C2353/D2353)</f>
        <v>0.00159354193534126</v>
      </c>
      <c r="H2353" s="17">
        <f>IF(MOD(ROW()-2,12)=0,"",(D2353/E2353)/(D2352/E2352)-1)</f>
        <v>-0.0617325732905774</v>
      </c>
      <c r="I2353" s="13">
        <f ca="1" t="array" ref="I2353">IF(MOD(ROW()-1,12)=0,IFERROR(PRODUCT(1+OFFSET(G2353,-11,0,12,1))-1,""),"")</f>
        <v>0.0133765190860222</v>
      </c>
      <c r="J2353" s="30">
        <v>44592</v>
      </c>
      <c r="K2353" s="13" t="str">
        <f t="shared" si="110"/>
        <v>January</v>
      </c>
      <c r="L2353" s="13">
        <f t="shared" si="111"/>
        <v>2022</v>
      </c>
    </row>
    <row r="2354" spans="1:12">
      <c r="A2354" s="15" t="s">
        <v>103</v>
      </c>
      <c r="B2354" s="15" t="str">
        <f t="shared" si="109"/>
        <v>Cash/Money Market Fund</v>
      </c>
      <c r="C2354" s="16">
        <v>7166779.64</v>
      </c>
      <c r="D2354" s="16">
        <v>5968222500</v>
      </c>
      <c r="E2354" s="16">
        <v>59762225</v>
      </c>
      <c r="F2354" s="16">
        <v>0.1208</v>
      </c>
      <c r="G2354" s="15">
        <f>IF(D2354=0,"",C2354/D2354)</f>
        <v>0.00120082313285069</v>
      </c>
      <c r="H2354" s="15" t="str">
        <f>IF(MOD(ROW()-2,12)=0,"",(D2354/E2354)/(D2353/E2353)-1)</f>
        <v/>
      </c>
      <c r="I2354" s="13" t="str">
        <f ca="1" t="array" ref="I2354">IF(MOD(ROW()-1,12)=0,IFERROR(PRODUCT(1+OFFSET(G2354,-11,0,12,1))-1,""),"")</f>
        <v/>
      </c>
      <c r="J2354" s="29">
        <v>45291</v>
      </c>
      <c r="K2354" s="13" t="str">
        <f t="shared" si="110"/>
        <v>December</v>
      </c>
      <c r="L2354" s="13">
        <f t="shared" si="111"/>
        <v>2023</v>
      </c>
    </row>
    <row r="2355" spans="1:12">
      <c r="A2355" s="17" t="s">
        <v>103</v>
      </c>
      <c r="B2355" s="17" t="str">
        <f t="shared" si="109"/>
        <v>Cash/Money Market Fund</v>
      </c>
      <c r="C2355" s="18">
        <v>6871524.68</v>
      </c>
      <c r="D2355" s="18">
        <v>5321568700</v>
      </c>
      <c r="E2355" s="18">
        <v>53215687</v>
      </c>
      <c r="F2355" s="18">
        <v>0.1208</v>
      </c>
      <c r="G2355" s="17">
        <f>IF(D2355=0,"",C2355/D2355)</f>
        <v>0.00129125922587451</v>
      </c>
      <c r="H2355" s="17">
        <f>IF(MOD(ROW()-2,12)=0,"",(D2355/E2355)/(D2354/E2354)-1)</f>
        <v>0.00134043259948835</v>
      </c>
      <c r="I2355" s="13" t="str">
        <f ca="1" t="array" ref="I2355">IF(MOD(ROW()-1,12)=0,IFERROR(PRODUCT(1+OFFSET(G2355,-11,0,12,1))-1,""),"")</f>
        <v/>
      </c>
      <c r="J2355" s="30">
        <v>45260</v>
      </c>
      <c r="K2355" s="13" t="str">
        <f t="shared" si="110"/>
        <v>November</v>
      </c>
      <c r="L2355" s="13">
        <f t="shared" si="111"/>
        <v>2023</v>
      </c>
    </row>
    <row r="2356" spans="1:12">
      <c r="A2356" s="15" t="s">
        <v>103</v>
      </c>
      <c r="B2356" s="15" t="str">
        <f t="shared" si="109"/>
        <v>Cash/Money Market Fund</v>
      </c>
      <c r="C2356" s="16">
        <v>7744604.78</v>
      </c>
      <c r="D2356" s="16">
        <v>6610900507.08</v>
      </c>
      <c r="E2356" s="16">
        <v>66109005</v>
      </c>
      <c r="F2356" s="16">
        <v>0.1208</v>
      </c>
      <c r="G2356" s="15">
        <f>IF(D2356=0,"",C2356/D2356)</f>
        <v>0.00117149014293981</v>
      </c>
      <c r="H2356" s="15">
        <f>IF(MOD(ROW()-2,12)=0,"",(D2356/E2356)/(D2355/E2355)-1)</f>
        <v>1.07095843304705e-9</v>
      </c>
      <c r="I2356" s="13" t="str">
        <f ca="1" t="array" ref="I2356">IF(MOD(ROW()-1,12)=0,IFERROR(PRODUCT(1+OFFSET(G2356,-11,0,12,1))-1,""),"")</f>
        <v/>
      </c>
      <c r="J2356" s="29">
        <v>45230</v>
      </c>
      <c r="K2356" s="13" t="str">
        <f t="shared" si="110"/>
        <v>October</v>
      </c>
      <c r="L2356" s="13">
        <f t="shared" si="111"/>
        <v>2023</v>
      </c>
    </row>
    <row r="2357" spans="1:12">
      <c r="A2357" s="17" t="s">
        <v>103</v>
      </c>
      <c r="B2357" s="17" t="str">
        <f t="shared" si="109"/>
        <v>Cash/Money Market Fund</v>
      </c>
      <c r="C2357" s="18">
        <v>7135529.1</v>
      </c>
      <c r="D2357" s="18">
        <v>6764227400</v>
      </c>
      <c r="E2357" s="18">
        <v>67642274</v>
      </c>
      <c r="F2357" s="18">
        <v>0.1208</v>
      </c>
      <c r="G2357" s="17">
        <f>IF(D2357=0,"",C2357/D2357)</f>
        <v>0.00105489196001897</v>
      </c>
      <c r="H2357" s="17">
        <f>IF(MOD(ROW()-2,12)=0,"",(D2357/E2357)/(D2356/E2356)-1)</f>
        <v>-1.07095843304705e-9</v>
      </c>
      <c r="I2357" s="13" t="str">
        <f ca="1" t="array" ref="I2357">IF(MOD(ROW()-1,12)=0,IFERROR(PRODUCT(1+OFFSET(G2357,-11,0,12,1))-1,""),"")</f>
        <v/>
      </c>
      <c r="J2357" s="30">
        <v>45199</v>
      </c>
      <c r="K2357" s="13" t="str">
        <f t="shared" si="110"/>
        <v>September</v>
      </c>
      <c r="L2357" s="13">
        <f t="shared" si="111"/>
        <v>2023</v>
      </c>
    </row>
    <row r="2358" spans="1:12">
      <c r="A2358" s="15" t="s">
        <v>103</v>
      </c>
      <c r="B2358" s="15" t="str">
        <f t="shared" si="109"/>
        <v>Cash/Money Market Fund</v>
      </c>
      <c r="C2358" s="16">
        <v>6625793.6</v>
      </c>
      <c r="D2358" s="16">
        <v>5655561200</v>
      </c>
      <c r="E2358" s="16">
        <v>56555612</v>
      </c>
      <c r="F2358" s="16">
        <v>0.1208</v>
      </c>
      <c r="G2358" s="15">
        <f>IF(D2358=0,"",C2358/D2358)</f>
        <v>0.00117155369125879</v>
      </c>
      <c r="H2358" s="15">
        <f>IF(MOD(ROW()-2,12)=0,"",(D2358/E2358)/(D2357/E2357)-1)</f>
        <v>0</v>
      </c>
      <c r="I2358" s="13" t="str">
        <f ca="1" t="array" ref="I2358">IF(MOD(ROW()-1,12)=0,IFERROR(PRODUCT(1+OFFSET(G2358,-11,0,12,1))-1,""),"")</f>
        <v/>
      </c>
      <c r="J2358" s="29">
        <v>45169</v>
      </c>
      <c r="K2358" s="13" t="str">
        <f t="shared" si="110"/>
        <v>August</v>
      </c>
      <c r="L2358" s="13">
        <f t="shared" si="111"/>
        <v>2023</v>
      </c>
    </row>
    <row r="2359" spans="1:12">
      <c r="A2359" s="17" t="s">
        <v>103</v>
      </c>
      <c r="B2359" s="17" t="str">
        <f t="shared" si="109"/>
        <v>Cash/Money Market Fund</v>
      </c>
      <c r="C2359" s="18">
        <v>6353511.28</v>
      </c>
      <c r="D2359" s="18">
        <v>5337128800</v>
      </c>
      <c r="E2359" s="18">
        <v>53371288</v>
      </c>
      <c r="F2359" s="18">
        <v>0.1208</v>
      </c>
      <c r="G2359" s="17">
        <f>IF(D2359=0,"",C2359/D2359)</f>
        <v>0.00119043619108461</v>
      </c>
      <c r="H2359" s="17">
        <f>IF(MOD(ROW()-2,12)=0,"",(D2359/E2359)/(D2358/E2358)-1)</f>
        <v>0</v>
      </c>
      <c r="I2359" s="13" t="str">
        <f ca="1" t="array" ref="I2359">IF(MOD(ROW()-1,12)=0,IFERROR(PRODUCT(1+OFFSET(G2359,-11,0,12,1))-1,""),"")</f>
        <v/>
      </c>
      <c r="J2359" s="30">
        <v>45138</v>
      </c>
      <c r="K2359" s="13" t="str">
        <f t="shared" si="110"/>
        <v>July</v>
      </c>
      <c r="L2359" s="13">
        <f t="shared" si="111"/>
        <v>2023</v>
      </c>
    </row>
    <row r="2360" spans="1:12">
      <c r="A2360" s="15" t="s">
        <v>103</v>
      </c>
      <c r="B2360" s="15" t="str">
        <f t="shared" si="109"/>
        <v>Cash/Money Market Fund</v>
      </c>
      <c r="C2360" s="16">
        <v>6195141.67</v>
      </c>
      <c r="D2360" s="16">
        <v>5194203000</v>
      </c>
      <c r="E2360" s="16">
        <v>51942030</v>
      </c>
      <c r="F2360" s="16">
        <v>0.1208</v>
      </c>
      <c r="G2360" s="15">
        <f>IF(D2360=0,"",C2360/D2360)</f>
        <v>0.0011927030325923</v>
      </c>
      <c r="H2360" s="15">
        <f>IF(MOD(ROW()-2,12)=0,"",(D2360/E2360)/(D2359/E2359)-1)</f>
        <v>0</v>
      </c>
      <c r="I2360" s="13" t="str">
        <f ca="1" t="array" ref="I2360">IF(MOD(ROW()-1,12)=0,IFERROR(PRODUCT(1+OFFSET(G2360,-11,0,12,1))-1,""),"")</f>
        <v/>
      </c>
      <c r="J2360" s="29">
        <v>45107</v>
      </c>
      <c r="K2360" s="13" t="str">
        <f t="shared" si="110"/>
        <v>June</v>
      </c>
      <c r="L2360" s="13">
        <f t="shared" si="111"/>
        <v>2023</v>
      </c>
    </row>
    <row r="2361" spans="1:12">
      <c r="A2361" s="17" t="s">
        <v>103</v>
      </c>
      <c r="B2361" s="17" t="str">
        <f t="shared" si="109"/>
        <v>Cash/Money Market Fund</v>
      </c>
      <c r="C2361" s="18">
        <v>6944093.29</v>
      </c>
      <c r="D2361" s="18">
        <v>5427563100</v>
      </c>
      <c r="E2361" s="18">
        <v>54275631</v>
      </c>
      <c r="F2361" s="18">
        <v>0.1208</v>
      </c>
      <c r="G2361" s="17">
        <f>IF(D2361=0,"",C2361/D2361)</f>
        <v>0.00127941272391656</v>
      </c>
      <c r="H2361" s="17">
        <f>IF(MOD(ROW()-2,12)=0,"",(D2361/E2361)/(D2360/E2360)-1)</f>
        <v>0</v>
      </c>
      <c r="I2361" s="13" t="str">
        <f ca="1" t="array" ref="I2361">IF(MOD(ROW()-1,12)=0,IFERROR(PRODUCT(1+OFFSET(G2361,-11,0,12,1))-1,""),"")</f>
        <v/>
      </c>
      <c r="J2361" s="30">
        <v>45077</v>
      </c>
      <c r="K2361" s="13" t="str">
        <f t="shared" si="110"/>
        <v>May</v>
      </c>
      <c r="L2361" s="13">
        <f t="shared" si="111"/>
        <v>2023</v>
      </c>
    </row>
    <row r="2362" spans="1:12">
      <c r="A2362" s="15" t="s">
        <v>103</v>
      </c>
      <c r="B2362" s="15" t="str">
        <f t="shared" si="109"/>
        <v>Cash/Money Market Fund</v>
      </c>
      <c r="C2362" s="16">
        <v>6819196.38</v>
      </c>
      <c r="D2362" s="16">
        <v>5628176262.6</v>
      </c>
      <c r="E2362" s="16">
        <v>56280548</v>
      </c>
      <c r="F2362" s="16">
        <v>0.1208</v>
      </c>
      <c r="G2362" s="15">
        <f>IF(D2362=0,"",C2362/D2362)</f>
        <v>0.00121161741598508</v>
      </c>
      <c r="H2362" s="15">
        <f>IF(MOD(ROW()-2,12)=0,"",(D2362/E2362)/(D2361/E2361)-1)</f>
        <v>2.1581630655243e-5</v>
      </c>
      <c r="I2362" s="13" t="str">
        <f ca="1" t="array" ref="I2362">IF(MOD(ROW()-1,12)=0,IFERROR(PRODUCT(1+OFFSET(G2362,-11,0,12,1))-1,""),"")</f>
        <v/>
      </c>
      <c r="J2362" s="29">
        <v>45046</v>
      </c>
      <c r="K2362" s="13" t="str">
        <f t="shared" si="110"/>
        <v>April</v>
      </c>
      <c r="L2362" s="13">
        <f t="shared" si="111"/>
        <v>2023</v>
      </c>
    </row>
    <row r="2363" spans="1:12">
      <c r="A2363" s="17" t="s">
        <v>103</v>
      </c>
      <c r="B2363" s="17" t="str">
        <f t="shared" si="109"/>
        <v>Cash/Money Market Fund</v>
      </c>
      <c r="C2363" s="18">
        <v>6819196.38</v>
      </c>
      <c r="D2363" s="18">
        <v>5424353559.45</v>
      </c>
      <c r="E2363" s="18">
        <v>54243536</v>
      </c>
      <c r="F2363" s="18">
        <v>0.1208</v>
      </c>
      <c r="G2363" s="17">
        <f>IF(D2363=0,"",C2363/D2363)</f>
        <v>0.00125714452519784</v>
      </c>
      <c r="H2363" s="17">
        <f>IF(MOD(ROW()-2,12)=0,"",(D2363/E2363)/(D2362/E2362)-1)</f>
        <v>-2.1588640282233e-5</v>
      </c>
      <c r="I2363" s="13" t="str">
        <f ca="1" t="array" ref="I2363">IF(MOD(ROW()-1,12)=0,IFERROR(PRODUCT(1+OFFSET(G2363,-11,0,12,1))-1,""),"")</f>
        <v/>
      </c>
      <c r="J2363" s="30">
        <v>45016</v>
      </c>
      <c r="K2363" s="13" t="str">
        <f t="shared" si="110"/>
        <v>March</v>
      </c>
      <c r="L2363" s="13">
        <f t="shared" si="111"/>
        <v>2023</v>
      </c>
    </row>
    <row r="2364" spans="1:12">
      <c r="A2364" s="15" t="s">
        <v>103</v>
      </c>
      <c r="B2364" s="15" t="str">
        <f t="shared" si="109"/>
        <v>Cash/Money Market Fund</v>
      </c>
      <c r="C2364" s="16">
        <v>5794336.9</v>
      </c>
      <c r="D2364" s="16">
        <v>5922864100</v>
      </c>
      <c r="E2364" s="16">
        <v>59228641</v>
      </c>
      <c r="F2364" s="16">
        <v>0.1208</v>
      </c>
      <c r="G2364" s="15">
        <f>IF(D2364=0,"",C2364/D2364)</f>
        <v>0.000978299822884675</v>
      </c>
      <c r="H2364" s="15">
        <f>IF(MOD(ROW()-2,12)=0,"",(D2364/E2364)/(D2363/E2363)-1)</f>
        <v>7.47554507185555e-9</v>
      </c>
      <c r="I2364" s="13" t="str">
        <f ca="1" t="array" ref="I2364">IF(MOD(ROW()-1,12)=0,IFERROR(PRODUCT(1+OFFSET(G2364,-11,0,12,1))-1,""),"")</f>
        <v/>
      </c>
      <c r="J2364" s="29">
        <v>44985</v>
      </c>
      <c r="K2364" s="13" t="str">
        <f t="shared" si="110"/>
        <v>February</v>
      </c>
      <c r="L2364" s="13">
        <f t="shared" si="111"/>
        <v>2023</v>
      </c>
    </row>
    <row r="2365" spans="1:12">
      <c r="A2365" s="17" t="s">
        <v>103</v>
      </c>
      <c r="B2365" s="17" t="str">
        <f t="shared" si="109"/>
        <v>Cash/Money Market Fund</v>
      </c>
      <c r="C2365" s="18">
        <v>5790910.57</v>
      </c>
      <c r="D2365" s="18">
        <v>5407900027.42</v>
      </c>
      <c r="E2365" s="18">
        <v>54078992</v>
      </c>
      <c r="F2365" s="18">
        <v>0.1208</v>
      </c>
      <c r="G2365" s="17">
        <f>IF(D2365=0,"",C2365/D2365)</f>
        <v>0.00107082426461991</v>
      </c>
      <c r="H2365" s="17">
        <f>IF(MOD(ROW()-2,12)=0,"",(D2365/E2365)/(D2364/E2364)-1)</f>
        <v>1.53002112091016e-7</v>
      </c>
      <c r="I2365" s="13">
        <f ca="1" t="array" ref="I2365">IF(MOD(ROW()-1,12)=0,IFERROR(PRODUCT(1+OFFSET(G2365,-11,0,12,1))-1,""),"")</f>
        <v>0.0141615021142405</v>
      </c>
      <c r="J2365" s="30">
        <v>44957</v>
      </c>
      <c r="K2365" s="13" t="str">
        <f t="shared" si="110"/>
        <v>January</v>
      </c>
      <c r="L2365" s="13">
        <f t="shared" si="111"/>
        <v>2023</v>
      </c>
    </row>
    <row r="2366" spans="1:12">
      <c r="A2366" s="15" t="s">
        <v>103</v>
      </c>
      <c r="B2366" s="15" t="str">
        <f t="shared" si="109"/>
        <v>Cash/Money Market Fund</v>
      </c>
      <c r="C2366" s="16">
        <v>5804768.39</v>
      </c>
      <c r="D2366" s="16">
        <v>4609806314.86</v>
      </c>
      <c r="E2366" s="16">
        <v>46098063</v>
      </c>
      <c r="F2366" s="16">
        <v>0.12185</v>
      </c>
      <c r="G2366" s="15">
        <f>IF(D2366=0,"",C2366/D2366)</f>
        <v>0.00125922175326281</v>
      </c>
      <c r="H2366" s="15" t="str">
        <f>IF(MOD(ROW()-2,12)=0,"",(D2366/E2366)/(D2365/E2365)-1)</f>
        <v/>
      </c>
      <c r="I2366" s="13" t="str">
        <f ca="1" t="array" ref="I2366">IF(MOD(ROW()-1,12)=0,IFERROR(PRODUCT(1+OFFSET(G2366,-11,0,12,1))-1,""),"")</f>
        <v/>
      </c>
      <c r="J2366" s="29">
        <v>44926</v>
      </c>
      <c r="K2366" s="13" t="str">
        <f t="shared" si="110"/>
        <v>December</v>
      </c>
      <c r="L2366" s="13">
        <f t="shared" si="111"/>
        <v>2022</v>
      </c>
    </row>
    <row r="2367" spans="1:12">
      <c r="A2367" s="17" t="s">
        <v>103</v>
      </c>
      <c r="B2367" s="17" t="str">
        <f t="shared" si="109"/>
        <v>Cash/Money Market Fund</v>
      </c>
      <c r="C2367" s="18">
        <v>5394660.09</v>
      </c>
      <c r="D2367" s="18">
        <v>4292010000</v>
      </c>
      <c r="E2367" s="18">
        <v>42920100</v>
      </c>
      <c r="F2367" s="18">
        <v>0.12185</v>
      </c>
      <c r="G2367" s="17">
        <f>IF(D2367=0,"",C2367/D2367)</f>
        <v>0.00125690762370078</v>
      </c>
      <c r="H2367" s="17">
        <f>IF(MOD(ROW()-2,12)=0,"",(D2367/E2367)/(D2366/E2366)-1)</f>
        <v>-3.22356275006541e-9</v>
      </c>
      <c r="I2367" s="13" t="str">
        <f ca="1" t="array" ref="I2367">IF(MOD(ROW()-1,12)=0,IFERROR(PRODUCT(1+OFFSET(G2367,-11,0,12,1))-1,""),"")</f>
        <v/>
      </c>
      <c r="J2367" s="30">
        <v>44895</v>
      </c>
      <c r="K2367" s="13" t="str">
        <f t="shared" si="110"/>
        <v>November</v>
      </c>
      <c r="L2367" s="13">
        <f t="shared" si="111"/>
        <v>2022</v>
      </c>
    </row>
    <row r="2368" spans="1:12">
      <c r="A2368" s="15" t="s">
        <v>103</v>
      </c>
      <c r="B2368" s="15" t="str">
        <f t="shared" si="109"/>
        <v>Cash/Money Market Fund</v>
      </c>
      <c r="C2368" s="16">
        <v>6220154.49</v>
      </c>
      <c r="D2368" s="16">
        <v>4652326572.88</v>
      </c>
      <c r="E2368" s="16">
        <v>45892874</v>
      </c>
      <c r="F2368" s="16">
        <v>0.12185</v>
      </c>
      <c r="G2368" s="15">
        <f>IF(D2368=0,"",C2368/D2368)</f>
        <v>0.00133699868067289</v>
      </c>
      <c r="H2368" s="15">
        <f>IF(MOD(ROW()-2,12)=0,"",(D2368/E2368)/(D2367/E2367)-1)</f>
        <v>0.01373615713847</v>
      </c>
      <c r="I2368" s="13" t="str">
        <f ca="1" t="array" ref="I2368">IF(MOD(ROW()-1,12)=0,IFERROR(PRODUCT(1+OFFSET(G2368,-11,0,12,1))-1,""),"")</f>
        <v/>
      </c>
      <c r="J2368" s="29">
        <v>44865</v>
      </c>
      <c r="K2368" s="13" t="str">
        <f t="shared" si="110"/>
        <v>October</v>
      </c>
      <c r="L2368" s="13">
        <f t="shared" si="111"/>
        <v>2022</v>
      </c>
    </row>
    <row r="2369" spans="1:12">
      <c r="A2369" s="17" t="s">
        <v>103</v>
      </c>
      <c r="B2369" s="17" t="str">
        <f t="shared" si="109"/>
        <v>Cash/Money Market Fund</v>
      </c>
      <c r="C2369" s="18">
        <v>5577743.92</v>
      </c>
      <c r="D2369" s="18">
        <v>4933473603.38</v>
      </c>
      <c r="E2369" s="18">
        <v>49334735</v>
      </c>
      <c r="F2369" s="18">
        <v>0.12185</v>
      </c>
      <c r="G2369" s="17">
        <f>IF(D2369=0,"",C2369/D2369)</f>
        <v>0.00113059162132308</v>
      </c>
      <c r="H2369" s="17">
        <f>IF(MOD(ROW()-2,12)=0,"",(D2369/E2369)/(D2368/E2368)-1)</f>
        <v>-0.0135500111019355</v>
      </c>
      <c r="I2369" s="13" t="str">
        <f ca="1" t="array" ref="I2369">IF(MOD(ROW()-1,12)=0,IFERROR(PRODUCT(1+OFFSET(G2369,-11,0,12,1))-1,""),"")</f>
        <v/>
      </c>
      <c r="J2369" s="30">
        <v>44834</v>
      </c>
      <c r="K2369" s="13" t="str">
        <f t="shared" si="110"/>
        <v>September</v>
      </c>
      <c r="L2369" s="13">
        <f t="shared" si="111"/>
        <v>2022</v>
      </c>
    </row>
    <row r="2370" spans="1:12">
      <c r="A2370" s="15" t="s">
        <v>103</v>
      </c>
      <c r="B2370" s="15" t="str">
        <f t="shared" ref="B2370:B2433" si="112">IF(OR(ISNUMBER(SEARCH("money market",A2370)),ISNUMBER(SEARCH("mmf",A2370)),ISNUMBER(SEARCH("cash fund",A2370))),"Cash/Money Market Fund",IF(OR(ISNUMBER(SEARCH("bond",A2370)),ISNUMBER(SEARCH("debt",A2370))),"Bond fund",IF(ISNUMBER(SEARCH("equity",A2370)),"Equity fund",IF(ISNUMBER(SEARCH("growth",A2370)),"Growth fund",IF(ISNUMBER(SEARCH("infrastructural",A2370)),"Infrastructure fund",IF(ISNUMBER(SEARCH("income",A2370)),"Income fund",IF(ISNUMBER(SEARCH("fixed income",A2370)),"Fixed Income fund",IF(OR(ISNUMBER(SEARCH("real estate",A2370)),ISNUMBER(SEARCH("riet",A2370))),"Real Estate fund","Ethical fund"))))))))</f>
        <v>Cash/Money Market Fund</v>
      </c>
      <c r="C2370" s="16">
        <v>5970231.05</v>
      </c>
      <c r="D2370" s="16">
        <v>4611666400</v>
      </c>
      <c r="E2370" s="16">
        <v>46116664</v>
      </c>
      <c r="F2370" s="16">
        <v>0.12185</v>
      </c>
      <c r="G2370" s="15">
        <f>IF(D2370=0,"",C2370/D2370)</f>
        <v>0.00129459300221716</v>
      </c>
      <c r="H2370" s="15">
        <f>IF(MOD(ROW()-2,12)=0,"",(D2370/E2370)/(D2369/E2369)-1)</f>
        <v>-2.09548096652412e-8</v>
      </c>
      <c r="I2370" s="13" t="str">
        <f ca="1" t="array" ref="I2370">IF(MOD(ROW()-1,12)=0,IFERROR(PRODUCT(1+OFFSET(G2370,-11,0,12,1))-1,""),"")</f>
        <v/>
      </c>
      <c r="J2370" s="29">
        <v>44804</v>
      </c>
      <c r="K2370" s="13" t="str">
        <f t="shared" ref="K2370:K2433" si="113">TEXT(J2370,"mmmm")</f>
        <v>August</v>
      </c>
      <c r="L2370" s="13">
        <f t="shared" ref="L2370:L2433" si="114">YEAR(J2370)</f>
        <v>2022</v>
      </c>
    </row>
    <row r="2371" spans="1:12">
      <c r="A2371" s="17" t="s">
        <v>103</v>
      </c>
      <c r="B2371" s="17" t="str">
        <f t="shared" si="112"/>
        <v>Cash/Money Market Fund</v>
      </c>
      <c r="C2371" s="18">
        <v>6740219.96</v>
      </c>
      <c r="D2371" s="18">
        <v>5146556899.87</v>
      </c>
      <c r="E2371" s="18">
        <v>51465569</v>
      </c>
      <c r="F2371" s="18">
        <v>0.12185</v>
      </c>
      <c r="G2371" s="17">
        <f>IF(D2371=0,"",C2371/D2371)</f>
        <v>0.00130965616258323</v>
      </c>
      <c r="H2371" s="17">
        <f>IF(MOD(ROW()-2,12)=0,"",(D2371/E2371)/(D2370/E2370)-1)</f>
        <v>-2.52596832339691e-11</v>
      </c>
      <c r="I2371" s="13" t="str">
        <f ca="1" t="array" ref="I2371">IF(MOD(ROW()-1,12)=0,IFERROR(PRODUCT(1+OFFSET(G2371,-11,0,12,1))-1,""),"")</f>
        <v/>
      </c>
      <c r="J2371" s="30">
        <v>44773</v>
      </c>
      <c r="K2371" s="13" t="str">
        <f t="shared" si="113"/>
        <v>July</v>
      </c>
      <c r="L2371" s="13">
        <f t="shared" si="114"/>
        <v>2022</v>
      </c>
    </row>
    <row r="2372" spans="1:12">
      <c r="A2372" s="15" t="s">
        <v>103</v>
      </c>
      <c r="B2372" s="15" t="str">
        <f t="shared" si="112"/>
        <v>Cash/Money Market Fund</v>
      </c>
      <c r="C2372" s="16">
        <v>6000719.13</v>
      </c>
      <c r="D2372" s="16">
        <v>6360842062.7</v>
      </c>
      <c r="E2372" s="16">
        <v>63608421</v>
      </c>
      <c r="F2372" s="16">
        <v>0.12185</v>
      </c>
      <c r="G2372" s="15">
        <f>IF(D2372=0,"",C2372/D2372)</f>
        <v>0.000943384393268973</v>
      </c>
      <c r="H2372" s="15">
        <f>IF(MOD(ROW()-2,12)=0,"",(D2372/E2372)/(D2371/E2371)-1)</f>
        <v>-5.83874382176219e-9</v>
      </c>
      <c r="I2372" s="13" t="str">
        <f ca="1" t="array" ref="I2372">IF(MOD(ROW()-1,12)=0,IFERROR(PRODUCT(1+OFFSET(G2372,-11,0,12,1))-1,""),"")</f>
        <v/>
      </c>
      <c r="J2372" s="29">
        <v>44742</v>
      </c>
      <c r="K2372" s="13" t="str">
        <f t="shared" si="113"/>
        <v>June</v>
      </c>
      <c r="L2372" s="13">
        <f t="shared" si="114"/>
        <v>2022</v>
      </c>
    </row>
    <row r="2373" spans="1:12">
      <c r="A2373" s="17" t="s">
        <v>103</v>
      </c>
      <c r="B2373" s="17" t="str">
        <f t="shared" si="112"/>
        <v>Cash/Money Market Fund</v>
      </c>
      <c r="C2373" s="18">
        <v>5565972.42</v>
      </c>
      <c r="D2373" s="18">
        <v>4880649400</v>
      </c>
      <c r="E2373" s="18">
        <v>48806494</v>
      </c>
      <c r="F2373" s="18">
        <v>0.12185</v>
      </c>
      <c r="G2373" s="17">
        <f>IF(D2373=0,"",C2373/D2373)</f>
        <v>0.00114041635934759</v>
      </c>
      <c r="H2373" s="17">
        <f>IF(MOD(ROW()-2,12)=0,"",(D2373/E2373)/(D2372/E2372)-1)</f>
        <v>5.86400350499616e-9</v>
      </c>
      <c r="I2373" s="13" t="str">
        <f ca="1" t="array" ref="I2373">IF(MOD(ROW()-1,12)=0,IFERROR(PRODUCT(1+OFFSET(G2373,-11,0,12,1))-1,""),"")</f>
        <v/>
      </c>
      <c r="J2373" s="30">
        <v>44712</v>
      </c>
      <c r="K2373" s="13" t="str">
        <f t="shared" si="113"/>
        <v>May</v>
      </c>
      <c r="L2373" s="13">
        <f t="shared" si="114"/>
        <v>2022</v>
      </c>
    </row>
    <row r="2374" spans="1:12">
      <c r="A2374" s="15" t="s">
        <v>103</v>
      </c>
      <c r="B2374" s="15" t="str">
        <f t="shared" si="112"/>
        <v>Cash/Money Market Fund</v>
      </c>
      <c r="C2374" s="16">
        <v>4405839.69</v>
      </c>
      <c r="D2374" s="16">
        <v>5048638500</v>
      </c>
      <c r="E2374" s="16">
        <v>50486385</v>
      </c>
      <c r="F2374" s="16">
        <v>0.12185</v>
      </c>
      <c r="G2374" s="15">
        <f>IF(D2374=0,"",C2374/D2374)</f>
        <v>0.000872678780625707</v>
      </c>
      <c r="H2374" s="15">
        <f>IF(MOD(ROW()-2,12)=0,"",(D2374/E2374)/(D2373/E2373)-1)</f>
        <v>0</v>
      </c>
      <c r="I2374" s="13" t="str">
        <f ca="1" t="array" ref="I2374">IF(MOD(ROW()-1,12)=0,IFERROR(PRODUCT(1+OFFSET(G2374,-11,0,12,1))-1,""),"")</f>
        <v/>
      </c>
      <c r="J2374" s="29">
        <v>44681</v>
      </c>
      <c r="K2374" s="13" t="str">
        <f t="shared" si="113"/>
        <v>April</v>
      </c>
      <c r="L2374" s="13">
        <f t="shared" si="114"/>
        <v>2022</v>
      </c>
    </row>
    <row r="2375" spans="1:12">
      <c r="A2375" s="17" t="s">
        <v>103</v>
      </c>
      <c r="B2375" s="17" t="str">
        <f t="shared" si="112"/>
        <v>Cash/Money Market Fund</v>
      </c>
      <c r="C2375" s="18">
        <v>3222581.38</v>
      </c>
      <c r="D2375" s="18">
        <v>5104117500</v>
      </c>
      <c r="E2375" s="18">
        <v>51041175</v>
      </c>
      <c r="F2375" s="18">
        <v>0.12185</v>
      </c>
      <c r="G2375" s="17">
        <f>IF(D2375=0,"",C2375/D2375)</f>
        <v>0.000631368964370432</v>
      </c>
      <c r="H2375" s="17">
        <f>IF(MOD(ROW()-2,12)=0,"",(D2375/E2375)/(D2374/E2374)-1)</f>
        <v>0</v>
      </c>
      <c r="I2375" s="13" t="str">
        <f ca="1" t="array" ref="I2375">IF(MOD(ROW()-1,12)=0,IFERROR(PRODUCT(1+OFFSET(G2375,-11,0,12,1))-1,""),"")</f>
        <v/>
      </c>
      <c r="J2375" s="30">
        <v>44651</v>
      </c>
      <c r="K2375" s="13" t="str">
        <f t="shared" si="113"/>
        <v>March</v>
      </c>
      <c r="L2375" s="13">
        <f t="shared" si="114"/>
        <v>2022</v>
      </c>
    </row>
    <row r="2376" spans="1:12">
      <c r="A2376" s="15" t="s">
        <v>103</v>
      </c>
      <c r="B2376" s="15" t="str">
        <f t="shared" si="112"/>
        <v>Cash/Money Market Fund</v>
      </c>
      <c r="C2376" s="16">
        <v>2782281.76</v>
      </c>
      <c r="D2376" s="16">
        <v>5388545535.4</v>
      </c>
      <c r="E2376" s="16">
        <v>53885455</v>
      </c>
      <c r="F2376" s="16">
        <v>0.12185</v>
      </c>
      <c r="G2376" s="15">
        <f>IF(D2376=0,"",C2376/D2376)</f>
        <v>0.000516332606214762</v>
      </c>
      <c r="H2376" s="15">
        <f>IF(MOD(ROW()-2,12)=0,"",(D2376/E2376)/(D2375/E2375)-1)</f>
        <v>6.56949072919133e-9</v>
      </c>
      <c r="I2376" s="13" t="str">
        <f ca="1" t="array" ref="I2376">IF(MOD(ROW()-1,12)=0,IFERROR(PRODUCT(1+OFFSET(G2376,-11,0,12,1))-1,""),"")</f>
        <v/>
      </c>
      <c r="J2376" s="29">
        <v>44620</v>
      </c>
      <c r="K2376" s="13" t="str">
        <f t="shared" si="113"/>
        <v>February</v>
      </c>
      <c r="L2376" s="13">
        <f t="shared" si="114"/>
        <v>2022</v>
      </c>
    </row>
    <row r="2377" spans="1:12">
      <c r="A2377" s="17" t="s">
        <v>103</v>
      </c>
      <c r="B2377" s="17" t="str">
        <f t="shared" si="112"/>
        <v>Cash/Money Market Fund</v>
      </c>
      <c r="C2377" s="18">
        <v>3037263.94</v>
      </c>
      <c r="D2377" s="18">
        <v>4884314056.58</v>
      </c>
      <c r="E2377" s="18">
        <v>48843141</v>
      </c>
      <c r="F2377" s="18">
        <v>0.12185</v>
      </c>
      <c r="G2377" s="17">
        <f>IF(D2377=0,"",C2377/D2377)</f>
        <v>0.000621840427297727</v>
      </c>
      <c r="H2377" s="17">
        <f>IF(MOD(ROW()-2,12)=0,"",(D2377/E2377)/(D2376/E2376)-1)</f>
        <v>-1.54591727197229e-8</v>
      </c>
      <c r="I2377" s="13">
        <f ca="1" t="array" ref="I2377">IF(MOD(ROW()-1,12)=0,IFERROR(PRODUCT(1+OFFSET(G2377,-11,0,12,1))-1,""),"")</f>
        <v>0.0123832274534343</v>
      </c>
      <c r="J2377" s="30">
        <v>44592</v>
      </c>
      <c r="K2377" s="13" t="str">
        <f t="shared" si="113"/>
        <v>January</v>
      </c>
      <c r="L2377" s="13">
        <f t="shared" si="114"/>
        <v>2022</v>
      </c>
    </row>
    <row r="2378" spans="1:12">
      <c r="A2378" s="15" t="s">
        <v>103</v>
      </c>
      <c r="B2378" s="15" t="str">
        <f t="shared" si="112"/>
        <v>Cash/Money Market Fund</v>
      </c>
      <c r="C2378" s="16">
        <v>2856897.6</v>
      </c>
      <c r="D2378" s="16">
        <v>5034879441.63</v>
      </c>
      <c r="E2378" s="16">
        <v>50426542</v>
      </c>
      <c r="F2378" s="16">
        <v>0.1248</v>
      </c>
      <c r="G2378" s="15">
        <f>IF(D2378=0,"",C2378/D2378)</f>
        <v>0.000567421252707315</v>
      </c>
      <c r="H2378" s="15" t="str">
        <f>IF(MOD(ROW()-2,12)=0,"",(D2378/E2378)/(D2377/E2377)-1)</f>
        <v/>
      </c>
      <c r="I2378" s="13" t="str">
        <f ca="1" t="array" ref="I2378">IF(MOD(ROW()-1,12)=0,IFERROR(PRODUCT(1+OFFSET(G2378,-11,0,12,1))-1,""),"")</f>
        <v/>
      </c>
      <c r="J2378" s="29">
        <v>44561</v>
      </c>
      <c r="K2378" s="13" t="str">
        <f t="shared" si="113"/>
        <v>December</v>
      </c>
      <c r="L2378" s="13">
        <f t="shared" si="114"/>
        <v>2021</v>
      </c>
    </row>
    <row r="2379" spans="1:12">
      <c r="A2379" s="17" t="s">
        <v>103</v>
      </c>
      <c r="B2379" s="17" t="str">
        <f t="shared" si="112"/>
        <v>Cash/Money Market Fund</v>
      </c>
      <c r="C2379" s="18">
        <v>2868111.85</v>
      </c>
      <c r="D2379" s="18">
        <v>4869003893.42</v>
      </c>
      <c r="E2379" s="18">
        <v>48798318</v>
      </c>
      <c r="F2379" s="18">
        <v>0.1248</v>
      </c>
      <c r="G2379" s="17">
        <f>IF(D2379=0,"",C2379/D2379)</f>
        <v>0.00058905515641012</v>
      </c>
      <c r="H2379" s="17">
        <f>IF(MOD(ROW()-2,12)=0,"",(D2379/E2379)/(D2378/E2378)-1)</f>
        <v>-0.000678156541347952</v>
      </c>
      <c r="I2379" s="13" t="str">
        <f ca="1" t="array" ref="I2379">IF(MOD(ROW()-1,12)=0,IFERROR(PRODUCT(1+OFFSET(G2379,-11,0,12,1))-1,""),"")</f>
        <v/>
      </c>
      <c r="J2379" s="30">
        <v>44530</v>
      </c>
      <c r="K2379" s="13" t="str">
        <f t="shared" si="113"/>
        <v>November</v>
      </c>
      <c r="L2379" s="13">
        <f t="shared" si="114"/>
        <v>2021</v>
      </c>
    </row>
    <row r="2380" spans="1:12">
      <c r="A2380" s="15" t="s">
        <v>103</v>
      </c>
      <c r="B2380" s="15" t="str">
        <f t="shared" si="112"/>
        <v>Cash/Money Market Fund</v>
      </c>
      <c r="C2380" s="16">
        <v>2900950.95</v>
      </c>
      <c r="D2380" s="16">
        <v>4992236544.82</v>
      </c>
      <c r="E2380" s="16">
        <v>50325058</v>
      </c>
      <c r="F2380" s="16">
        <v>0.1248</v>
      </c>
      <c r="G2380" s="15">
        <f>IF(D2380=0,"",C2380/D2380)</f>
        <v>0.000581092447033596</v>
      </c>
      <c r="H2380" s="15">
        <f>IF(MOD(ROW()-2,12)=0,"",(D2380/E2380)/(D2379/E2379)-1)</f>
        <v>-0.00579578037843087</v>
      </c>
      <c r="I2380" s="13" t="str">
        <f ca="1" t="array" ref="I2380">IF(MOD(ROW()-1,12)=0,IFERROR(PRODUCT(1+OFFSET(G2380,-11,0,12,1))-1,""),"")</f>
        <v/>
      </c>
      <c r="J2380" s="29">
        <v>44500</v>
      </c>
      <c r="K2380" s="13" t="str">
        <f t="shared" si="113"/>
        <v>October</v>
      </c>
      <c r="L2380" s="13">
        <f t="shared" si="114"/>
        <v>2021</v>
      </c>
    </row>
    <row r="2381" spans="1:12">
      <c r="A2381" s="17" t="s">
        <v>103</v>
      </c>
      <c r="B2381" s="17" t="str">
        <f t="shared" si="112"/>
        <v>Cash/Money Market Fund</v>
      </c>
      <c r="C2381" s="18">
        <v>2775652.3</v>
      </c>
      <c r="D2381" s="18">
        <v>4493247658.94</v>
      </c>
      <c r="E2381" s="18">
        <v>45062849</v>
      </c>
      <c r="F2381" s="18">
        <v>0.1248</v>
      </c>
      <c r="G2381" s="17">
        <f>IF(D2381=0,"",C2381/D2381)</f>
        <v>0.000617738551418909</v>
      </c>
      <c r="H2381" s="17">
        <f>IF(MOD(ROW()-2,12)=0,"",(D2381/E2381)/(D2380/E2380)-1)</f>
        <v>0.00514991458567748</v>
      </c>
      <c r="I2381" s="13" t="str">
        <f ca="1" t="array" ref="I2381">IF(MOD(ROW()-1,12)=0,IFERROR(PRODUCT(1+OFFSET(G2381,-11,0,12,1))-1,""),"")</f>
        <v/>
      </c>
      <c r="J2381" s="30">
        <v>44469</v>
      </c>
      <c r="K2381" s="13" t="str">
        <f t="shared" si="113"/>
        <v>September</v>
      </c>
      <c r="L2381" s="13">
        <f t="shared" si="114"/>
        <v>2021</v>
      </c>
    </row>
    <row r="2382" spans="1:12">
      <c r="A2382" s="15" t="s">
        <v>103</v>
      </c>
      <c r="B2382" s="15" t="str">
        <f t="shared" si="112"/>
        <v>Cash/Money Market Fund</v>
      </c>
      <c r="C2382" s="16">
        <v>3628856.94</v>
      </c>
      <c r="D2382" s="16">
        <v>4527012401.19</v>
      </c>
      <c r="E2382" s="16">
        <v>45552674</v>
      </c>
      <c r="F2382" s="16">
        <v>0.1248</v>
      </c>
      <c r="G2382" s="15">
        <f>IF(D2382=0,"",C2382/D2382)</f>
        <v>0.000801600839230327</v>
      </c>
      <c r="H2382" s="15">
        <f>IF(MOD(ROW()-2,12)=0,"",(D2382/E2382)/(D2381/E2381)-1)</f>
        <v>-0.003319187963987</v>
      </c>
      <c r="I2382" s="13" t="str">
        <f ca="1" t="array" ref="I2382">IF(MOD(ROW()-1,12)=0,IFERROR(PRODUCT(1+OFFSET(G2382,-11,0,12,1))-1,""),"")</f>
        <v/>
      </c>
      <c r="J2382" s="29">
        <v>44439</v>
      </c>
      <c r="K2382" s="13" t="str">
        <f t="shared" si="113"/>
        <v>August</v>
      </c>
      <c r="L2382" s="13">
        <f t="shared" si="114"/>
        <v>2021</v>
      </c>
    </row>
    <row r="2383" spans="1:12">
      <c r="A2383" s="17" t="s">
        <v>103</v>
      </c>
      <c r="B2383" s="17" t="str">
        <f t="shared" si="112"/>
        <v>Cash/Money Market Fund</v>
      </c>
      <c r="C2383" s="18">
        <v>2643873.66</v>
      </c>
      <c r="D2383" s="18">
        <v>4816344843.44</v>
      </c>
      <c r="E2383" s="18">
        <v>47951881</v>
      </c>
      <c r="F2383" s="18">
        <v>0.1248</v>
      </c>
      <c r="G2383" s="17">
        <f>IF(D2383=0,"",C2383/D2383)</f>
        <v>0.000548937782891736</v>
      </c>
      <c r="H2383" s="17">
        <f>IF(MOD(ROW()-2,12)=0,"",(D2383/E2383)/(D2382/E2382)-1)</f>
        <v>0.0106810384303753</v>
      </c>
      <c r="I2383" s="13" t="str">
        <f ca="1" t="array" ref="I2383">IF(MOD(ROW()-1,12)=0,IFERROR(PRODUCT(1+OFFSET(G2383,-11,0,12,1))-1,""),"")</f>
        <v/>
      </c>
      <c r="J2383" s="30">
        <v>44408</v>
      </c>
      <c r="K2383" s="13" t="str">
        <f t="shared" si="113"/>
        <v>July</v>
      </c>
      <c r="L2383" s="13">
        <f t="shared" si="114"/>
        <v>2021</v>
      </c>
    </row>
    <row r="2384" spans="1:12">
      <c r="A2384" s="15" t="s">
        <v>103</v>
      </c>
      <c r="B2384" s="15" t="str">
        <f t="shared" si="112"/>
        <v>Cash/Money Market Fund</v>
      </c>
      <c r="C2384" s="16">
        <v>2930432.09</v>
      </c>
      <c r="D2384" s="16">
        <v>4916051737.78</v>
      </c>
      <c r="E2384" s="16">
        <v>49049739</v>
      </c>
      <c r="F2384" s="16">
        <v>0.1248</v>
      </c>
      <c r="G2384" s="15">
        <f>IF(D2384=0,"",C2384/D2384)</f>
        <v>0.000596094639826417</v>
      </c>
      <c r="H2384" s="15">
        <f>IF(MOD(ROW()-2,12)=0,"",(D2384/E2384)/(D2383/E2383)-1)</f>
        <v>-0.0021441271753716</v>
      </c>
      <c r="I2384" s="13" t="str">
        <f ca="1" t="array" ref="I2384">IF(MOD(ROW()-1,12)=0,IFERROR(PRODUCT(1+OFFSET(G2384,-11,0,12,1))-1,""),"")</f>
        <v/>
      </c>
      <c r="J2384" s="29">
        <v>44377</v>
      </c>
      <c r="K2384" s="13" t="str">
        <f t="shared" si="113"/>
        <v>June</v>
      </c>
      <c r="L2384" s="13">
        <f t="shared" si="114"/>
        <v>2021</v>
      </c>
    </row>
    <row r="2385" spans="1:12">
      <c r="A2385" s="17" t="s">
        <v>103</v>
      </c>
      <c r="B2385" s="17" t="str">
        <f t="shared" si="112"/>
        <v>Cash/Money Market Fund</v>
      </c>
      <c r="C2385" s="18">
        <v>2974670</v>
      </c>
      <c r="D2385" s="18">
        <v>5230455698.63</v>
      </c>
      <c r="E2385" s="18">
        <v>52332580</v>
      </c>
      <c r="F2385" s="18">
        <v>0.1248</v>
      </c>
      <c r="G2385" s="17">
        <f>IF(D2385=0,"",C2385/D2385)</f>
        <v>0.000568721000883183</v>
      </c>
      <c r="H2385" s="17">
        <f>IF(MOD(ROW()-2,12)=0,"",(D2385/E2385)/(D2384/E2384)-1)</f>
        <v>-0.00278767403974578</v>
      </c>
      <c r="I2385" s="13" t="str">
        <f ca="1" t="array" ref="I2385">IF(MOD(ROW()-1,12)=0,IFERROR(PRODUCT(1+OFFSET(G2385,-11,0,12,1))-1,""),"")</f>
        <v/>
      </c>
      <c r="J2385" s="30">
        <v>44347</v>
      </c>
      <c r="K2385" s="13" t="str">
        <f t="shared" si="113"/>
        <v>May</v>
      </c>
      <c r="L2385" s="13">
        <f t="shared" si="114"/>
        <v>2021</v>
      </c>
    </row>
    <row r="2386" spans="1:12">
      <c r="A2386" s="15" t="s">
        <v>103</v>
      </c>
      <c r="B2386" s="15" t="str">
        <f t="shared" si="112"/>
        <v>Cash/Money Market Fund</v>
      </c>
      <c r="C2386" s="16">
        <v>3227780.79</v>
      </c>
      <c r="D2386" s="16">
        <v>5332706579.8</v>
      </c>
      <c r="E2386" s="16">
        <v>53827265</v>
      </c>
      <c r="F2386" s="16">
        <v>0.1248</v>
      </c>
      <c r="G2386" s="15">
        <f>IF(D2386=0,"",C2386/D2386)</f>
        <v>0.000605280028386834</v>
      </c>
      <c r="H2386" s="15">
        <f>IF(MOD(ROW()-2,12)=0,"",(D2386/E2386)/(D2385/E2385)-1)</f>
        <v>-0.00876188605607686</v>
      </c>
      <c r="I2386" s="13" t="str">
        <f ca="1" t="array" ref="I2386">IF(MOD(ROW()-1,12)=0,IFERROR(PRODUCT(1+OFFSET(G2386,-11,0,12,1))-1,""),"")</f>
        <v/>
      </c>
      <c r="J2386" s="29">
        <v>44316</v>
      </c>
      <c r="K2386" s="13" t="str">
        <f t="shared" si="113"/>
        <v>April</v>
      </c>
      <c r="L2386" s="13">
        <f t="shared" si="114"/>
        <v>2021</v>
      </c>
    </row>
    <row r="2387" spans="1:12">
      <c r="A2387" s="17" t="s">
        <v>103</v>
      </c>
      <c r="B2387" s="17" t="str">
        <f t="shared" si="112"/>
        <v>Cash/Money Market Fund</v>
      </c>
      <c r="C2387" s="18">
        <v>3622458.91</v>
      </c>
      <c r="D2387" s="18">
        <v>6385780122.26</v>
      </c>
      <c r="E2387" s="18">
        <v>63826746</v>
      </c>
      <c r="F2387" s="18">
        <v>0.1248</v>
      </c>
      <c r="G2387" s="17">
        <f>IF(D2387=0,"",C2387/D2387)</f>
        <v>0.000567269595984456</v>
      </c>
      <c r="H2387" s="17">
        <f>IF(MOD(ROW()-2,12)=0,"",(D2387/E2387)/(D2386/E2386)-1)</f>
        <v>0.00987095613106947</v>
      </c>
      <c r="I2387" s="13" t="str">
        <f ca="1" t="array" ref="I2387">IF(MOD(ROW()-1,12)=0,IFERROR(PRODUCT(1+OFFSET(G2387,-11,0,12,1))-1,""),"")</f>
        <v/>
      </c>
      <c r="J2387" s="30">
        <v>44286</v>
      </c>
      <c r="K2387" s="13" t="str">
        <f t="shared" si="113"/>
        <v>March</v>
      </c>
      <c r="L2387" s="13">
        <f t="shared" si="114"/>
        <v>2021</v>
      </c>
    </row>
    <row r="2388" spans="1:12">
      <c r="A2388" s="15" t="s">
        <v>103</v>
      </c>
      <c r="B2388" s="15" t="str">
        <f t="shared" si="112"/>
        <v>Cash/Money Market Fund</v>
      </c>
      <c r="C2388" s="16">
        <v>3505711.76</v>
      </c>
      <c r="D2388" s="16">
        <v>6851085707.55</v>
      </c>
      <c r="E2388" s="16">
        <v>68193226</v>
      </c>
      <c r="F2388" s="16">
        <v>0.1248</v>
      </c>
      <c r="G2388" s="15">
        <f>IF(D2388=0,"",C2388/D2388)</f>
        <v>0.000511701635280471</v>
      </c>
      <c r="H2388" s="15">
        <f>IF(MOD(ROW()-2,12)=0,"",(D2388/E2388)/(D2387/E2387)-1)</f>
        <v>0.00416922622642857</v>
      </c>
      <c r="I2388" s="13" t="str">
        <f ca="1" t="array" ref="I2388">IF(MOD(ROW()-1,12)=0,IFERROR(PRODUCT(1+OFFSET(G2388,-11,0,12,1))-1,""),"")</f>
        <v/>
      </c>
      <c r="J2388" s="29">
        <v>44255</v>
      </c>
      <c r="K2388" s="13" t="str">
        <f t="shared" si="113"/>
        <v>February</v>
      </c>
      <c r="L2388" s="13">
        <f t="shared" si="114"/>
        <v>2021</v>
      </c>
    </row>
    <row r="2389" spans="1:12">
      <c r="A2389" s="17" t="s">
        <v>103</v>
      </c>
      <c r="B2389" s="17" t="str">
        <f t="shared" si="112"/>
        <v>Cash/Money Market Fund</v>
      </c>
      <c r="C2389" s="18">
        <v>7099983.94</v>
      </c>
      <c r="D2389" s="18">
        <v>7729491597.1</v>
      </c>
      <c r="E2389" s="18">
        <v>77047180</v>
      </c>
      <c r="F2389" s="18">
        <v>0.1248</v>
      </c>
      <c r="G2389" s="17">
        <f>IF(D2389=0,"",C2389/D2389)</f>
        <v>0.000918557689184088</v>
      </c>
      <c r="H2389" s="17" t="e">
        <f>IF(MOD(ROW()-2,12)=0,"",(D2389/E2389)/(#REF!/#REF!)-1)</f>
        <v>#REF!</v>
      </c>
      <c r="I2389" s="13">
        <f ca="1" t="array" ref="I2389">IF(MOD(ROW()-1,12)=0,IFERROR(PRODUCT(1+OFFSET(G2389,-11,0,12,1))-1,""),"")</f>
        <v>0.00749904744059582</v>
      </c>
      <c r="J2389" s="30">
        <v>44227</v>
      </c>
      <c r="K2389" s="13" t="str">
        <f t="shared" si="113"/>
        <v>January</v>
      </c>
      <c r="L2389" s="13">
        <f t="shared" si="114"/>
        <v>2021</v>
      </c>
    </row>
    <row r="2390" spans="1:12">
      <c r="A2390" s="15" t="s">
        <v>103</v>
      </c>
      <c r="B2390" s="15" t="str">
        <f t="shared" si="112"/>
        <v>Cash/Money Market Fund</v>
      </c>
      <c r="C2390" s="19">
        <v>10774186.44</v>
      </c>
      <c r="D2390" s="16">
        <v>8639597427.86</v>
      </c>
      <c r="E2390" s="16">
        <v>85980092</v>
      </c>
      <c r="F2390" s="16">
        <v>-0.1028</v>
      </c>
      <c r="G2390" s="15">
        <f>IF(D2390=0,"",C2390/D2390)</f>
        <v>0.00124707042544096</v>
      </c>
      <c r="H2390" s="15" t="str">
        <f>IF(MOD(ROW()-2,12)=0,"",(D2390/E2390)/(D2389/E2389)-1)</f>
        <v/>
      </c>
      <c r="I2390" s="13" t="str">
        <f ca="1" t="array" ref="I2390">IF(MOD(ROW()-1,12)=0,IFERROR(PRODUCT(1+OFFSET(G2390,-11,0,12,1))-1,""),"")</f>
        <v/>
      </c>
      <c r="J2390" s="29">
        <v>44196</v>
      </c>
      <c r="K2390" s="13" t="str">
        <f t="shared" si="113"/>
        <v>December</v>
      </c>
      <c r="L2390" s="13">
        <f t="shared" si="114"/>
        <v>2020</v>
      </c>
    </row>
    <row r="2391" spans="1:12">
      <c r="A2391" s="17" t="s">
        <v>103</v>
      </c>
      <c r="B2391" s="17" t="str">
        <f t="shared" si="112"/>
        <v>Cash/Money Market Fund</v>
      </c>
      <c r="C2391" s="20">
        <v>8350426.06</v>
      </c>
      <c r="D2391" s="18">
        <v>8510137964.98</v>
      </c>
      <c r="E2391" s="18">
        <v>85110438</v>
      </c>
      <c r="F2391" s="18">
        <v>-0.1028</v>
      </c>
      <c r="G2391" s="17">
        <f>IF(D2391=0,"",C2391/D2391)</f>
        <v>0.000981232747854708</v>
      </c>
      <c r="H2391" s="17">
        <f>IF(MOD(ROW()-2,12)=0,"",(D2391/E2391)/(D2390/E2390)-1)</f>
        <v>-0.00491959480863713</v>
      </c>
      <c r="I2391" s="13" t="str">
        <f ca="1" t="array" ref="I2391">IF(MOD(ROW()-1,12)=0,IFERROR(PRODUCT(1+OFFSET(G2391,-11,0,12,1))-1,""),"")</f>
        <v/>
      </c>
      <c r="J2391" s="30">
        <v>44165</v>
      </c>
      <c r="K2391" s="13" t="str">
        <f t="shared" si="113"/>
        <v>November</v>
      </c>
      <c r="L2391" s="13">
        <f t="shared" si="114"/>
        <v>2020</v>
      </c>
    </row>
    <row r="2392" spans="1:12">
      <c r="A2392" s="15" t="s">
        <v>103</v>
      </c>
      <c r="B2392" s="15" t="str">
        <f t="shared" si="112"/>
        <v>Cash/Money Market Fund</v>
      </c>
      <c r="C2392" s="19">
        <v>9086825.92</v>
      </c>
      <c r="D2392" s="16">
        <v>9671221793.13</v>
      </c>
      <c r="E2392" s="16">
        <v>96298486</v>
      </c>
      <c r="F2392" s="16">
        <v>-0.1028</v>
      </c>
      <c r="G2392" s="15">
        <f>IF(D2392=0,"",C2392/D2392)</f>
        <v>0.000939573728570145</v>
      </c>
      <c r="H2392" s="15">
        <f>IF(MOD(ROW()-2,12)=0,"",(D2392/E2392)/(D2391/E2391)-1)</f>
        <v>0.00440324846714257</v>
      </c>
      <c r="I2392" s="13" t="str">
        <f ca="1" t="array" ref="I2392">IF(MOD(ROW()-1,12)=0,IFERROR(PRODUCT(1+OFFSET(G2392,-11,0,12,1))-1,""),"")</f>
        <v/>
      </c>
      <c r="J2392" s="29">
        <v>44135</v>
      </c>
      <c r="K2392" s="13" t="str">
        <f t="shared" si="113"/>
        <v>October</v>
      </c>
      <c r="L2392" s="13">
        <f t="shared" si="114"/>
        <v>2020</v>
      </c>
    </row>
    <row r="2393" spans="1:12">
      <c r="A2393" s="17" t="s">
        <v>103</v>
      </c>
      <c r="B2393" s="17" t="str">
        <f t="shared" si="112"/>
        <v>Cash/Money Market Fund</v>
      </c>
      <c r="C2393" s="20">
        <v>8409878.15</v>
      </c>
      <c r="D2393" s="18">
        <v>9238992629.23</v>
      </c>
      <c r="E2393" s="18">
        <v>92790986</v>
      </c>
      <c r="F2393" s="18">
        <v>-0.1028</v>
      </c>
      <c r="G2393" s="17">
        <f>IF(D2393=0,"",C2393/D2393)</f>
        <v>0.000910259211961391</v>
      </c>
      <c r="H2393" s="17">
        <f>IF(MOD(ROW()-2,12)=0,"",(D2393/E2393)/(D2392/E2392)-1)</f>
        <v>-0.00858166338085997</v>
      </c>
      <c r="I2393" s="13" t="str">
        <f ca="1" t="array" ref="I2393">IF(MOD(ROW()-1,12)=0,IFERROR(PRODUCT(1+OFFSET(G2393,-11,0,12,1))-1,""),"")</f>
        <v/>
      </c>
      <c r="J2393" s="30">
        <v>44104</v>
      </c>
      <c r="K2393" s="13" t="str">
        <f t="shared" si="113"/>
        <v>September</v>
      </c>
      <c r="L2393" s="13">
        <f t="shared" si="114"/>
        <v>2020</v>
      </c>
    </row>
    <row r="2394" spans="1:12">
      <c r="A2394" s="15" t="s">
        <v>103</v>
      </c>
      <c r="B2394" s="15" t="str">
        <f t="shared" si="112"/>
        <v>Cash/Money Market Fund</v>
      </c>
      <c r="C2394" s="19">
        <v>8816111.46</v>
      </c>
      <c r="D2394" s="16">
        <v>8928055963.86</v>
      </c>
      <c r="E2394" s="16">
        <v>89673112</v>
      </c>
      <c r="F2394" s="16">
        <v>-0.1028</v>
      </c>
      <c r="G2394" s="15">
        <f>IF(D2394=0,"",C2394/D2394)</f>
        <v>0.000987461491693921</v>
      </c>
      <c r="H2394" s="15">
        <f>IF(MOD(ROW()-2,12)=0,"",(D2394/E2394)/(D2393/E2393)-1)</f>
        <v>-5.56493158975213e-5</v>
      </c>
      <c r="I2394" s="13" t="str">
        <f ca="1" t="array" ref="I2394">IF(MOD(ROW()-1,12)=0,IFERROR(PRODUCT(1+OFFSET(G2394,-11,0,12,1))-1,""),"")</f>
        <v/>
      </c>
      <c r="J2394" s="29">
        <v>44074</v>
      </c>
      <c r="K2394" s="13" t="str">
        <f t="shared" si="113"/>
        <v>August</v>
      </c>
      <c r="L2394" s="13">
        <f t="shared" si="114"/>
        <v>2020</v>
      </c>
    </row>
    <row r="2395" spans="1:12">
      <c r="A2395" s="17" t="s">
        <v>103</v>
      </c>
      <c r="B2395" s="17" t="str">
        <f t="shared" si="112"/>
        <v>Cash/Money Market Fund</v>
      </c>
      <c r="C2395" s="20">
        <v>9201884.41</v>
      </c>
      <c r="D2395" s="18">
        <v>9587894602.97</v>
      </c>
      <c r="E2395" s="18">
        <v>95856617</v>
      </c>
      <c r="F2395" s="18">
        <v>-0.1028</v>
      </c>
      <c r="G2395" s="17">
        <f>IF(D2395=0,"",C2395/D2395)</f>
        <v>0.000959739837685489</v>
      </c>
      <c r="H2395" s="17">
        <f>IF(MOD(ROW()-2,12)=0,"",(D2395/E2395)/(D2394/E2394)-1)</f>
        <v>0.00463080647013414</v>
      </c>
      <c r="I2395" s="13" t="str">
        <f ca="1" t="array" ref="I2395">IF(MOD(ROW()-1,12)=0,IFERROR(PRODUCT(1+OFFSET(G2395,-11,0,12,1))-1,""),"")</f>
        <v/>
      </c>
      <c r="J2395" s="30">
        <v>44043</v>
      </c>
      <c r="K2395" s="13" t="str">
        <f t="shared" si="113"/>
        <v>July</v>
      </c>
      <c r="L2395" s="13">
        <f t="shared" si="114"/>
        <v>2020</v>
      </c>
    </row>
    <row r="2396" spans="1:12">
      <c r="A2396" s="15" t="s">
        <v>103</v>
      </c>
      <c r="B2396" s="15" t="str">
        <f t="shared" si="112"/>
        <v>Cash/Money Market Fund</v>
      </c>
      <c r="C2396" s="19">
        <v>9018604.35</v>
      </c>
      <c r="D2396" s="16">
        <v>9354992118</v>
      </c>
      <c r="E2396" s="16">
        <v>93831592</v>
      </c>
      <c r="F2396" s="16">
        <v>-0.1028</v>
      </c>
      <c r="G2396" s="15">
        <f>IF(D2396=0,"",C2396/D2396)</f>
        <v>0.0009640418972291</v>
      </c>
      <c r="H2396" s="15">
        <f>IF(MOD(ROW()-2,12)=0,"",(D2396/E2396)/(D2395/E2395)-1)</f>
        <v>-0.00323406479556743</v>
      </c>
      <c r="I2396" s="13" t="str">
        <f ca="1" t="array" ref="I2396">IF(MOD(ROW()-1,12)=0,IFERROR(PRODUCT(1+OFFSET(G2396,-11,0,12,1))-1,""),"")</f>
        <v/>
      </c>
      <c r="J2396" s="29">
        <v>44012</v>
      </c>
      <c r="K2396" s="13" t="str">
        <f t="shared" si="113"/>
        <v>June</v>
      </c>
      <c r="L2396" s="13">
        <f t="shared" si="114"/>
        <v>2020</v>
      </c>
    </row>
    <row r="2397" spans="1:12">
      <c r="A2397" s="17" t="s">
        <v>103</v>
      </c>
      <c r="B2397" s="17" t="str">
        <f t="shared" si="112"/>
        <v>Cash/Money Market Fund</v>
      </c>
      <c r="C2397" s="20">
        <v>9488403.18</v>
      </c>
      <c r="D2397" s="18">
        <v>9862594799.5</v>
      </c>
      <c r="E2397" s="18">
        <v>99745137</v>
      </c>
      <c r="F2397" s="18">
        <v>-0.1028</v>
      </c>
      <c r="G2397" s="17">
        <f>IF(D2397=0,"",C2397/D2397)</f>
        <v>0.000962059516069851</v>
      </c>
      <c r="H2397" s="17">
        <f>IF(MOD(ROW()-2,12)=0,"",(D2397/E2397)/(D2396/E2396)-1)</f>
        <v>-0.00824335628455919</v>
      </c>
      <c r="I2397" s="13" t="str">
        <f ca="1" t="array" ref="I2397">IF(MOD(ROW()-1,12)=0,IFERROR(PRODUCT(1+OFFSET(G2397,-11,0,12,1))-1,""),"")</f>
        <v/>
      </c>
      <c r="J2397" s="30">
        <v>43982</v>
      </c>
      <c r="K2397" s="13" t="str">
        <f t="shared" si="113"/>
        <v>May</v>
      </c>
      <c r="L2397" s="13">
        <f t="shared" si="114"/>
        <v>2020</v>
      </c>
    </row>
    <row r="2398" spans="1:12">
      <c r="A2398" s="15" t="s">
        <v>103</v>
      </c>
      <c r="B2398" s="15" t="str">
        <f t="shared" si="112"/>
        <v>Cash/Money Market Fund</v>
      </c>
      <c r="C2398" s="19">
        <v>8936594.32</v>
      </c>
      <c r="D2398" s="16">
        <v>9586054705.58</v>
      </c>
      <c r="E2398" s="16">
        <v>96474747</v>
      </c>
      <c r="F2398" s="16">
        <v>-0.1028</v>
      </c>
      <c r="G2398" s="15">
        <f>IF(D2398=0,"",C2398/D2398)</f>
        <v>0.000932249459707136</v>
      </c>
      <c r="H2398" s="15">
        <f>IF(MOD(ROW()-2,12)=0,"",(D2398/E2398)/(D2397/E2397)-1)</f>
        <v>0.00490913754600175</v>
      </c>
      <c r="I2398" s="13" t="str">
        <f ca="1" t="array" ref="I2398">IF(MOD(ROW()-1,12)=0,IFERROR(PRODUCT(1+OFFSET(G2398,-11,0,12,1))-1,""),"")</f>
        <v/>
      </c>
      <c r="J2398" s="29">
        <v>43951</v>
      </c>
      <c r="K2398" s="13" t="str">
        <f t="shared" si="113"/>
        <v>April</v>
      </c>
      <c r="L2398" s="13">
        <f t="shared" si="114"/>
        <v>2020</v>
      </c>
    </row>
    <row r="2399" spans="1:12">
      <c r="A2399" s="17" t="s">
        <v>103</v>
      </c>
      <c r="B2399" s="17" t="str">
        <f t="shared" si="112"/>
        <v>Cash/Money Market Fund</v>
      </c>
      <c r="C2399" s="20">
        <v>8911664.96</v>
      </c>
      <c r="D2399" s="18">
        <v>9063857702.19</v>
      </c>
      <c r="E2399" s="18">
        <v>90987588</v>
      </c>
      <c r="F2399" s="18">
        <v>-0.1028</v>
      </c>
      <c r="G2399" s="17">
        <f>IF(D2399=0,"",C2399/D2399)</f>
        <v>0.000983208833678708</v>
      </c>
      <c r="H2399" s="17">
        <f>IF(MOD(ROW()-2,12)=0,"",(D2399/E2399)/(D2398/E2398)-1)</f>
        <v>0.00254683789714893</v>
      </c>
      <c r="I2399" s="13" t="str">
        <f ca="1" t="array" ref="I2399">IF(MOD(ROW()-1,12)=0,IFERROR(PRODUCT(1+OFFSET(G2399,-11,0,12,1))-1,""),"")</f>
        <v/>
      </c>
      <c r="J2399" s="30">
        <v>43921</v>
      </c>
      <c r="K2399" s="13" t="str">
        <f t="shared" si="113"/>
        <v>March</v>
      </c>
      <c r="L2399" s="13">
        <f t="shared" si="114"/>
        <v>2020</v>
      </c>
    </row>
    <row r="2400" spans="1:12">
      <c r="A2400" s="15" t="s">
        <v>103</v>
      </c>
      <c r="B2400" s="15" t="str">
        <f t="shared" si="112"/>
        <v>Cash/Money Market Fund</v>
      </c>
      <c r="C2400" s="19">
        <v>8129150.42</v>
      </c>
      <c r="D2400" s="16">
        <v>9388156087.4</v>
      </c>
      <c r="E2400" s="16">
        <v>94840138</v>
      </c>
      <c r="F2400" s="16">
        <v>-0.1028</v>
      </c>
      <c r="G2400" s="15">
        <f>IF(D2400=0,"",C2400/D2400)</f>
        <v>0.000865894254880388</v>
      </c>
      <c r="H2400" s="15">
        <f>IF(MOD(ROW()-2,12)=0,"",(D2400/E2400)/(D2399/E2399)-1)</f>
        <v>-0.00629563385083642</v>
      </c>
      <c r="I2400" s="13" t="str">
        <f ca="1" t="array" ref="I2400">IF(MOD(ROW()-1,12)=0,IFERROR(PRODUCT(1+OFFSET(G2400,-11,0,12,1))-1,""),"")</f>
        <v/>
      </c>
      <c r="J2400" s="29">
        <v>43889</v>
      </c>
      <c r="K2400" s="13" t="str">
        <f t="shared" si="113"/>
        <v>February</v>
      </c>
      <c r="L2400" s="13">
        <f t="shared" si="114"/>
        <v>2020</v>
      </c>
    </row>
    <row r="2401" spans="1:12">
      <c r="A2401" s="17" t="s">
        <v>103</v>
      </c>
      <c r="B2401" s="17" t="str">
        <f t="shared" si="112"/>
        <v>Cash/Money Market Fund</v>
      </c>
      <c r="C2401" s="20">
        <v>7667051.65</v>
      </c>
      <c r="D2401" s="18">
        <v>8313597911.78</v>
      </c>
      <c r="E2401" s="18">
        <v>82315626</v>
      </c>
      <c r="F2401" s="18">
        <v>-0.1028</v>
      </c>
      <c r="G2401" s="17">
        <f>IF(D2401=0,"",C2401/D2401)</f>
        <v>0.00092223027037862</v>
      </c>
      <c r="H2401" s="17">
        <f>IF(MOD(ROW()-2,12)=0,"",(D2401/E2401)/(D2400/E2400)-1)</f>
        <v>0.0202781977796049</v>
      </c>
      <c r="I2401" s="13">
        <f ca="1" t="array" ref="I2401">IF(MOD(ROW()-1,12)=0,IFERROR(PRODUCT(1+OFFSET(G2401,-11,0,12,1))-1,""),"")</f>
        <v>0.0117174347036195</v>
      </c>
      <c r="J2401" s="30">
        <v>43861</v>
      </c>
      <c r="K2401" s="13" t="str">
        <f t="shared" si="113"/>
        <v>January</v>
      </c>
      <c r="L2401" s="13">
        <f t="shared" si="114"/>
        <v>2020</v>
      </c>
    </row>
    <row r="2402" ht="28.8" spans="1:12">
      <c r="A2402" s="16" t="s">
        <v>103</v>
      </c>
      <c r="B2402" s="22" t="str">
        <f t="shared" si="112"/>
        <v>Cash/Money Market Fund</v>
      </c>
      <c r="C2402" s="16">
        <v>9791899.97</v>
      </c>
      <c r="D2402" s="16">
        <v>7540944175.98</v>
      </c>
      <c r="E2402" s="16">
        <v>74623357</v>
      </c>
      <c r="F2402" s="16">
        <v>0.2049</v>
      </c>
      <c r="G2402" s="16">
        <f>IF(D2402=0,"",C2402/D2402)</f>
        <v>0.00129849787261255</v>
      </c>
      <c r="H2402" s="16" t="str">
        <f>IF(MOD(ROW()-2,12)=0,"",(D2402/E2402)/(D2401/E2401)-1)</f>
        <v/>
      </c>
      <c r="I2402" t="str">
        <f ca="1" t="array" ref="I2402">IF(MOD(ROW()-1,12)=0,IFERROR(PRODUCT(1+OFFSET(G2402,-11,0,12,1))-1,""),"")</f>
        <v/>
      </c>
      <c r="J2402" s="29">
        <v>43800</v>
      </c>
      <c r="K2402" s="13" t="str">
        <f t="shared" si="113"/>
        <v>December</v>
      </c>
      <c r="L2402" s="13">
        <f t="shared" si="114"/>
        <v>2019</v>
      </c>
    </row>
    <row r="2403" ht="28.8" spans="1:12">
      <c r="A2403" s="18" t="s">
        <v>103</v>
      </c>
      <c r="B2403" s="21" t="str">
        <f t="shared" si="112"/>
        <v>Cash/Money Market Fund</v>
      </c>
      <c r="C2403" s="18">
        <v>8487818.7</v>
      </c>
      <c r="D2403" s="18">
        <v>9454593522.02</v>
      </c>
      <c r="E2403" s="18">
        <v>94381150</v>
      </c>
      <c r="F2403" s="18">
        <v>0.2049</v>
      </c>
      <c r="G2403" s="18">
        <f>IF(D2403=0,"",C2403/D2403)</f>
        <v>0.000897745490615926</v>
      </c>
      <c r="H2403" s="18">
        <f>IF(MOD(ROW()-2,12)=0,"",(D2403/E2403)/(D2402/E2402)-1)</f>
        <v>-0.00869646741139685</v>
      </c>
      <c r="I2403" t="str">
        <f ca="1" t="array" ref="I2403">IF(MOD(ROW()-1,12)=0,IFERROR(PRODUCT(1+OFFSET(G2403,-11,0,12,1))-1,""),"")</f>
        <v/>
      </c>
      <c r="J2403" s="30">
        <v>43770</v>
      </c>
      <c r="K2403" s="13" t="str">
        <f t="shared" si="113"/>
        <v>November</v>
      </c>
      <c r="L2403" s="13">
        <f t="shared" si="114"/>
        <v>2019</v>
      </c>
    </row>
    <row r="2404" ht="28.8" spans="1:12">
      <c r="A2404" s="16" t="s">
        <v>103</v>
      </c>
      <c r="B2404" s="22" t="str">
        <f t="shared" si="112"/>
        <v>Cash/Money Market Fund</v>
      </c>
      <c r="C2404" s="16">
        <v>8137190.08</v>
      </c>
      <c r="D2404" s="16">
        <v>8213372637.75</v>
      </c>
      <c r="E2404" s="16">
        <v>83582009</v>
      </c>
      <c r="F2404" s="16">
        <v>0.2049</v>
      </c>
      <c r="G2404" s="16">
        <f>IF(D2404=0,"",C2404/D2404)</f>
        <v>0.000990724570634985</v>
      </c>
      <c r="H2404" s="16">
        <f>IF(MOD(ROW()-2,12)=0,"",(D2404/E2404)/(D2403/E2403)-1)</f>
        <v>-0.0190403949039256</v>
      </c>
      <c r="I2404" t="str">
        <f ca="1" t="array" ref="I2404">IF(MOD(ROW()-1,12)=0,IFERROR(PRODUCT(1+OFFSET(G2404,-11,0,12,1))-1,""),"")</f>
        <v/>
      </c>
      <c r="J2404" s="29">
        <v>43739</v>
      </c>
      <c r="K2404" s="13" t="str">
        <f t="shared" si="113"/>
        <v>October</v>
      </c>
      <c r="L2404" s="13">
        <f t="shared" si="114"/>
        <v>2019</v>
      </c>
    </row>
    <row r="2405" ht="28.8" spans="1:12">
      <c r="A2405" s="18" t="s">
        <v>103</v>
      </c>
      <c r="B2405" s="21" t="str">
        <f t="shared" si="112"/>
        <v>Cash/Money Market Fund</v>
      </c>
      <c r="C2405" s="18">
        <v>7214464.72</v>
      </c>
      <c r="D2405" s="18">
        <v>7875879985.37</v>
      </c>
      <c r="E2405" s="18">
        <v>78110866</v>
      </c>
      <c r="F2405" s="18">
        <v>0.2049</v>
      </c>
      <c r="G2405" s="18">
        <f>IF(D2405=0,"",C2405/D2405)</f>
        <v>0.000916020144212631</v>
      </c>
      <c r="H2405" s="18">
        <f>IF(MOD(ROW()-2,12)=0,"",(D2405/E2405)/(D2404/E2404)-1)</f>
        <v>0.0260745493652716</v>
      </c>
      <c r="I2405" t="str">
        <f ca="1" t="array" ref="I2405">IF(MOD(ROW()-1,12)=0,IFERROR(PRODUCT(1+OFFSET(G2405,-11,0,12,1))-1,""),"")</f>
        <v/>
      </c>
      <c r="J2405" s="30">
        <v>43709</v>
      </c>
      <c r="K2405" s="13" t="str">
        <f t="shared" si="113"/>
        <v>September</v>
      </c>
      <c r="L2405" s="13">
        <f t="shared" si="114"/>
        <v>2019</v>
      </c>
    </row>
    <row r="2406" ht="28.8" spans="1:12">
      <c r="A2406" s="16" t="s">
        <v>103</v>
      </c>
      <c r="B2406" s="22" t="str">
        <f t="shared" si="112"/>
        <v>Cash/Money Market Fund</v>
      </c>
      <c r="C2406" s="16">
        <v>7129654.36</v>
      </c>
      <c r="D2406" s="16">
        <v>7264140631.89</v>
      </c>
      <c r="E2406" s="16">
        <v>72677072</v>
      </c>
      <c r="F2406" s="16">
        <v>0.2049</v>
      </c>
      <c r="G2406" s="16">
        <f>IF(D2406=0,"",C2406/D2406)</f>
        <v>0.000981486279147791</v>
      </c>
      <c r="H2406" s="16">
        <f>IF(MOD(ROW()-2,12)=0,"",(D2406/E2406)/(D2405/E2405)-1)</f>
        <v>-0.0087135167907566</v>
      </c>
      <c r="I2406" t="str">
        <f ca="1" t="array" ref="I2406">IF(MOD(ROW()-1,12)=0,IFERROR(PRODUCT(1+OFFSET(G2406,-11,0,12,1))-1,""),"")</f>
        <v/>
      </c>
      <c r="J2406" s="29">
        <v>43678</v>
      </c>
      <c r="K2406" s="13" t="str">
        <f t="shared" si="113"/>
        <v>August</v>
      </c>
      <c r="L2406" s="13">
        <f t="shared" si="114"/>
        <v>2019</v>
      </c>
    </row>
    <row r="2407" ht="28.8" spans="1:12">
      <c r="A2407" s="18" t="s">
        <v>103</v>
      </c>
      <c r="B2407" s="21" t="str">
        <f t="shared" si="112"/>
        <v>Cash/Money Market Fund</v>
      </c>
      <c r="C2407" s="18">
        <v>7093802.95</v>
      </c>
      <c r="D2407" s="18">
        <v>7127173119.85</v>
      </c>
      <c r="E2407" s="18">
        <v>67913095</v>
      </c>
      <c r="F2407" s="18">
        <v>0.2049</v>
      </c>
      <c r="G2407" s="18">
        <f>IF(D2407=0,"",C2407/D2407)</f>
        <v>0.000995317895427984</v>
      </c>
      <c r="H2407" s="18">
        <f>IF(MOD(ROW()-2,12)=0,"",(D2407/E2407)/(D2406/E2406)-1)</f>
        <v>0.0499701772194852</v>
      </c>
      <c r="I2407" t="str">
        <f ca="1" t="array" ref="I2407">IF(MOD(ROW()-1,12)=0,IFERROR(PRODUCT(1+OFFSET(G2407,-11,0,12,1))-1,""),"")</f>
        <v/>
      </c>
      <c r="J2407" s="30">
        <v>43647</v>
      </c>
      <c r="K2407" s="13" t="str">
        <f t="shared" si="113"/>
        <v>July</v>
      </c>
      <c r="L2407" s="13">
        <f t="shared" si="114"/>
        <v>2019</v>
      </c>
    </row>
    <row r="2408" ht="28.8" spans="1:12">
      <c r="A2408" s="16" t="s">
        <v>103</v>
      </c>
      <c r="B2408" s="22" t="str">
        <f t="shared" si="112"/>
        <v>Cash/Money Market Fund</v>
      </c>
      <c r="C2408" s="16">
        <v>5726287.05</v>
      </c>
      <c r="D2408" s="16">
        <v>6103460119.39</v>
      </c>
      <c r="E2408" s="16">
        <v>60726471</v>
      </c>
      <c r="F2408" s="16">
        <v>0.2049</v>
      </c>
      <c r="G2408" s="16">
        <f>IF(D2408=0,"",C2408/D2408)</f>
        <v>0.000938203402330464</v>
      </c>
      <c r="H2408" s="16">
        <f>IF(MOD(ROW()-2,12)=0,"",(D2408/E2408)/(D2407/E2407)-1)</f>
        <v>-0.0422894258479547</v>
      </c>
      <c r="I2408" t="str">
        <f ca="1" t="array" ref="I2408">IF(MOD(ROW()-1,12)=0,IFERROR(PRODUCT(1+OFFSET(G2408,-11,0,12,1))-1,""),"")</f>
        <v/>
      </c>
      <c r="J2408" s="29">
        <v>43617</v>
      </c>
      <c r="K2408" s="13" t="str">
        <f t="shared" si="113"/>
        <v>June</v>
      </c>
      <c r="L2408" s="13">
        <f t="shared" si="114"/>
        <v>2019</v>
      </c>
    </row>
    <row r="2409" ht="28.8" spans="1:12">
      <c r="A2409" s="18" t="s">
        <v>103</v>
      </c>
      <c r="B2409" s="21" t="str">
        <f t="shared" si="112"/>
        <v>Cash/Money Market Fund</v>
      </c>
      <c r="C2409" s="18">
        <v>5887823.82</v>
      </c>
      <c r="D2409" s="18">
        <v>5780478052.44</v>
      </c>
      <c r="E2409" s="18">
        <v>58065446</v>
      </c>
      <c r="F2409" s="18">
        <v>0.2049</v>
      </c>
      <c r="G2409" s="18">
        <f>IF(D2409=0,"",C2409/D2409)</f>
        <v>0.00101857039618284</v>
      </c>
      <c r="H2409" s="18">
        <f>IF(MOD(ROW()-2,12)=0,"",(D2409/E2409)/(D2408/E2408)-1)</f>
        <v>-0.00951495452366757</v>
      </c>
      <c r="I2409" t="str">
        <f ca="1" t="array" ref="I2409">IF(MOD(ROW()-1,12)=0,IFERROR(PRODUCT(1+OFFSET(G2409,-11,0,12,1))-1,""),"")</f>
        <v/>
      </c>
      <c r="J2409" s="30">
        <v>43586</v>
      </c>
      <c r="K2409" s="13" t="str">
        <f t="shared" si="113"/>
        <v>May</v>
      </c>
      <c r="L2409" s="13">
        <f t="shared" si="114"/>
        <v>2019</v>
      </c>
    </row>
    <row r="2410" ht="28.8" spans="1:12">
      <c r="A2410" s="16" t="s">
        <v>103</v>
      </c>
      <c r="B2410" s="22" t="str">
        <f t="shared" si="112"/>
        <v>Cash/Money Market Fund</v>
      </c>
      <c r="C2410" s="16">
        <v>5426347.32</v>
      </c>
      <c r="D2410" s="16">
        <v>5518808398.97</v>
      </c>
      <c r="E2410" s="16">
        <v>55036231</v>
      </c>
      <c r="F2410" s="16">
        <v>0.2049</v>
      </c>
      <c r="G2410" s="16">
        <f>IF(D2410=0,"",C2410/D2410)</f>
        <v>0.000983246187893159</v>
      </c>
      <c r="H2410" s="16">
        <f>IF(MOD(ROW()-2,12)=0,"",(D2410/E2410)/(D2409/E2409)-1)</f>
        <v>0.00728099834566343</v>
      </c>
      <c r="I2410" t="str">
        <f ca="1" t="array" ref="I2410">IF(MOD(ROW()-1,12)=0,IFERROR(PRODUCT(1+OFFSET(G2410,-11,0,12,1))-1,""),"")</f>
        <v/>
      </c>
      <c r="J2410" s="29">
        <v>43556</v>
      </c>
      <c r="K2410" s="13" t="str">
        <f t="shared" si="113"/>
        <v>April</v>
      </c>
      <c r="L2410" s="13">
        <f t="shared" si="114"/>
        <v>2019</v>
      </c>
    </row>
    <row r="2411" ht="28.8" spans="1:12">
      <c r="A2411" s="18" t="s">
        <v>103</v>
      </c>
      <c r="B2411" s="21" t="str">
        <f t="shared" si="112"/>
        <v>Cash/Money Market Fund</v>
      </c>
      <c r="C2411" s="18">
        <v>5336591.81</v>
      </c>
      <c r="D2411" s="18">
        <v>5270162653.25</v>
      </c>
      <c r="E2411" s="18">
        <v>52687647</v>
      </c>
      <c r="F2411" s="18">
        <v>0.2049</v>
      </c>
      <c r="G2411" s="18">
        <f>IF(D2411=0,"",C2411/D2411)</f>
        <v>0.00101260476405013</v>
      </c>
      <c r="H2411" s="18">
        <f>IF(MOD(ROW()-2,12)=0,"",(D2411/E2411)/(D2410/E2410)-1)</f>
        <v>-0.0024869555362369</v>
      </c>
      <c r="I2411" t="str">
        <f ca="1" t="array" ref="I2411">IF(MOD(ROW()-1,12)=0,IFERROR(PRODUCT(1+OFFSET(G2411,-11,0,12,1))-1,""),"")</f>
        <v/>
      </c>
      <c r="J2411" s="30">
        <v>43525</v>
      </c>
      <c r="K2411" s="13" t="str">
        <f t="shared" si="113"/>
        <v>March</v>
      </c>
      <c r="L2411" s="13">
        <f t="shared" si="114"/>
        <v>2019</v>
      </c>
    </row>
    <row r="2412" ht="28.8" spans="1:12">
      <c r="A2412" s="16" t="s">
        <v>103</v>
      </c>
      <c r="B2412" s="22" t="str">
        <f t="shared" si="112"/>
        <v>Cash/Money Market Fund</v>
      </c>
      <c r="C2412" s="16">
        <v>4808756.3</v>
      </c>
      <c r="D2412" s="16">
        <v>5266635916.99</v>
      </c>
      <c r="E2412" s="16">
        <v>52661638</v>
      </c>
      <c r="F2412" s="16">
        <v>0.2049</v>
      </c>
      <c r="G2412" s="16">
        <f>IF(D2412=0,"",C2412/D2412)</f>
        <v>0.000913060324615777</v>
      </c>
      <c r="H2412" s="16">
        <f>IF(MOD(ROW()-2,12)=0,"",(D2412/E2412)/(D2411/E2411)-1)</f>
        <v>-0.000175630838656349</v>
      </c>
      <c r="I2412" t="str">
        <f ca="1" t="array" ref="I2412">IF(MOD(ROW()-1,12)=0,IFERROR(PRODUCT(1+OFFSET(G2412,-11,0,12,1))-1,""),"")</f>
        <v/>
      </c>
      <c r="J2412" s="29">
        <v>43497</v>
      </c>
      <c r="K2412" s="13" t="str">
        <f t="shared" si="113"/>
        <v>February</v>
      </c>
      <c r="L2412" s="13">
        <f t="shared" si="114"/>
        <v>2019</v>
      </c>
    </row>
    <row r="2413" ht="28.8" spans="1:12">
      <c r="A2413" s="18" t="s">
        <v>103</v>
      </c>
      <c r="B2413" s="21" t="str">
        <f t="shared" si="112"/>
        <v>Cash/Money Market Fund</v>
      </c>
      <c r="C2413" s="18">
        <v>5068260.84</v>
      </c>
      <c r="D2413" s="18">
        <v>5077517672.61</v>
      </c>
      <c r="E2413" s="18">
        <v>50774847</v>
      </c>
      <c r="F2413" s="18">
        <v>0.2049</v>
      </c>
      <c r="G2413" s="18">
        <f>IF(D2413=0,"",C2413/D2413)</f>
        <v>0.000998176898002752</v>
      </c>
      <c r="H2413" s="18">
        <f>IF(MOD(ROW()-2,12)=0,"",(D2413/E2413)/(D2412/E2412)-1)</f>
        <v>-8.31496853432867e-5</v>
      </c>
      <c r="I2413">
        <f ca="1" t="array" ref="I2413">IF(MOD(ROW()-1,12)=0,IFERROR(PRODUCT(1+OFFSET(G2413,-11,0,12,1))-1,""),"")</f>
        <v>0.0120091932129787</v>
      </c>
      <c r="J2413" s="30">
        <v>43466</v>
      </c>
      <c r="K2413" s="13" t="str">
        <f t="shared" si="113"/>
        <v>January</v>
      </c>
      <c r="L2413" s="13">
        <f t="shared" si="114"/>
        <v>2019</v>
      </c>
    </row>
    <row r="2414" spans="1:12">
      <c r="A2414" s="16" t="s">
        <v>103</v>
      </c>
      <c r="B2414" s="15" t="str">
        <f t="shared" si="112"/>
        <v>Cash/Money Market Fund</v>
      </c>
      <c r="C2414" s="16">
        <v>4962342.86</v>
      </c>
      <c r="D2414" s="16">
        <v>4788788529.02</v>
      </c>
      <c r="E2414" s="16">
        <v>47885656</v>
      </c>
      <c r="F2414" s="16">
        <v>0.1466</v>
      </c>
      <c r="G2414" s="16">
        <f>IF(D2414=0,"",C2414/D2414)</f>
        <v>0.00103624180310495</v>
      </c>
      <c r="H2414" s="16" t="str">
        <f>IF(MOD(ROW()-2,12)=0,"",(D2414/E2414)/(D2413/E2413)-1)</f>
        <v/>
      </c>
      <c r="I2414" t="str">
        <f ca="1" t="array" ref="I2414">IF(MOD(ROW()-1,12)=0,IFERROR(PRODUCT(1+OFFSET(G2414,-11,0,12,1))-1,""),"")</f>
        <v/>
      </c>
      <c r="J2414" s="29">
        <v>43465</v>
      </c>
      <c r="K2414" s="13" t="str">
        <f t="shared" si="113"/>
        <v>December</v>
      </c>
      <c r="L2414" s="13">
        <f t="shared" si="114"/>
        <v>2018</v>
      </c>
    </row>
    <row r="2415" spans="1:12">
      <c r="A2415" s="16" t="s">
        <v>103</v>
      </c>
      <c r="B2415" s="15" t="str">
        <f t="shared" si="112"/>
        <v>Cash/Money Market Fund</v>
      </c>
      <c r="C2415" s="16">
        <v>5076255.56</v>
      </c>
      <c r="D2415" s="16">
        <v>5001241891.36</v>
      </c>
      <c r="E2415" s="16">
        <v>49538562</v>
      </c>
      <c r="F2415" s="16">
        <v>0.1466</v>
      </c>
      <c r="G2415" s="16">
        <f>IF(D2415=0,"",C2415/D2415)</f>
        <v>0.00101499900830024</v>
      </c>
      <c r="H2415" s="16">
        <f>IF(MOD(ROW()-2,12)=0,"",(D2415/E2415)/(D2414/E2414)-1)</f>
        <v>0.00951841762217209</v>
      </c>
      <c r="I2415" t="str">
        <f ca="1" t="array" ref="I2415">IF(MOD(ROW()-1,12)=0,IFERROR(PRODUCT(1+OFFSET(G2415,-11,0,12,1))-1,""),"")</f>
        <v/>
      </c>
      <c r="J2415" s="29">
        <v>43434</v>
      </c>
      <c r="K2415" s="13" t="str">
        <f t="shared" si="113"/>
        <v>November</v>
      </c>
      <c r="L2415" s="13">
        <f t="shared" si="114"/>
        <v>2018</v>
      </c>
    </row>
    <row r="2416" spans="1:12">
      <c r="A2416" s="16" t="s">
        <v>103</v>
      </c>
      <c r="B2416" s="15" t="str">
        <f t="shared" si="112"/>
        <v>Cash/Money Market Fund</v>
      </c>
      <c r="C2416" s="16">
        <v>5475495.84</v>
      </c>
      <c r="D2416" s="16">
        <v>5313797315.95</v>
      </c>
      <c r="E2416" s="16">
        <v>52699343</v>
      </c>
      <c r="F2416" s="16">
        <v>0.1466</v>
      </c>
      <c r="G2416" s="16">
        <f>IF(D2416=0,"",C2416/D2416)</f>
        <v>0.00103042993822227</v>
      </c>
      <c r="H2416" s="16">
        <f>IF(MOD(ROW()-2,12)=0,"",(D2416/E2416)/(D2415/E2415)-1)</f>
        <v>-0.00123038931248598</v>
      </c>
      <c r="I2416" t="str">
        <f ca="1" t="array" ref="I2416">IF(MOD(ROW()-1,12)=0,IFERROR(PRODUCT(1+OFFSET(G2416,-11,0,12,1))-1,""),"")</f>
        <v/>
      </c>
      <c r="J2416" s="29">
        <v>43404</v>
      </c>
      <c r="K2416" s="13" t="str">
        <f t="shared" si="113"/>
        <v>October</v>
      </c>
      <c r="L2416" s="13">
        <f t="shared" si="114"/>
        <v>2018</v>
      </c>
    </row>
    <row r="2417" spans="1:12">
      <c r="A2417" s="16" t="s">
        <v>103</v>
      </c>
      <c r="B2417" s="15" t="str">
        <f t="shared" si="112"/>
        <v>Cash/Money Market Fund</v>
      </c>
      <c r="C2417" s="16">
        <v>5415201.39</v>
      </c>
      <c r="D2417" s="16">
        <v>5356117684.39</v>
      </c>
      <c r="E2417" s="16">
        <v>53478589</v>
      </c>
      <c r="F2417" s="16">
        <v>0.1466</v>
      </c>
      <c r="G2417" s="16">
        <f>IF(D2417=0,"",C2417/D2417)</f>
        <v>0.00101103106934752</v>
      </c>
      <c r="H2417" s="16">
        <f>IF(MOD(ROW()-2,12)=0,"",(D2417/E2417)/(D2416/E2416)-1)</f>
        <v>-0.00672298351765832</v>
      </c>
      <c r="I2417" t="str">
        <f ca="1" t="array" ref="I2417">IF(MOD(ROW()-1,12)=0,IFERROR(PRODUCT(1+OFFSET(G2417,-11,0,12,1))-1,""),"")</f>
        <v/>
      </c>
      <c r="J2417" s="29">
        <v>43373</v>
      </c>
      <c r="K2417" s="13" t="str">
        <f t="shared" si="113"/>
        <v>September</v>
      </c>
      <c r="L2417" s="13">
        <f t="shared" si="114"/>
        <v>2018</v>
      </c>
    </row>
    <row r="2418" spans="1:12">
      <c r="A2418" s="16" t="s">
        <v>103</v>
      </c>
      <c r="B2418" s="15" t="str">
        <f t="shared" si="112"/>
        <v>Cash/Money Market Fund</v>
      </c>
      <c r="C2418" s="16">
        <v>5692345.07</v>
      </c>
      <c r="D2418" s="16">
        <v>5550939879.52</v>
      </c>
      <c r="E2418" s="16">
        <v>55495044</v>
      </c>
      <c r="F2418" s="16">
        <v>0.1466</v>
      </c>
      <c r="G2418" s="16">
        <f>IF(D2418=0,"",C2418/D2418)</f>
        <v>0.00102547409872006</v>
      </c>
      <c r="H2418" s="16">
        <f>IF(MOD(ROW()-2,12)=0,"",(D2418/E2418)/(D2417/E2417)-1)</f>
        <v>-0.00128366561842141</v>
      </c>
      <c r="I2418" t="str">
        <f ca="1" t="array" ref="I2418">IF(MOD(ROW()-1,12)=0,IFERROR(PRODUCT(1+OFFSET(G2418,-11,0,12,1))-1,""),"")</f>
        <v/>
      </c>
      <c r="J2418" s="29">
        <v>43343</v>
      </c>
      <c r="K2418" s="13" t="str">
        <f t="shared" si="113"/>
        <v>August</v>
      </c>
      <c r="L2418" s="13">
        <f t="shared" si="114"/>
        <v>2018</v>
      </c>
    </row>
    <row r="2419" spans="1:12">
      <c r="A2419" s="16" t="s">
        <v>103</v>
      </c>
      <c r="B2419" s="15" t="str">
        <f t="shared" si="112"/>
        <v>Cash/Money Market Fund</v>
      </c>
      <c r="C2419" s="16">
        <v>5842092.8</v>
      </c>
      <c r="D2419" s="16">
        <v>5718234781.52</v>
      </c>
      <c r="E2419" s="16">
        <v>56945460</v>
      </c>
      <c r="F2419" s="16">
        <v>0.1466</v>
      </c>
      <c r="G2419" s="16">
        <f>IF(D2419=0,"",C2419/D2419)</f>
        <v>0.00102166018416737</v>
      </c>
      <c r="H2419" s="16">
        <f>IF(MOD(ROW()-2,12)=0,"",(D2419/E2419)/(D2418/E2418)-1)</f>
        <v>0.0039002300347446</v>
      </c>
      <c r="I2419" t="str">
        <f ca="1" t="array" ref="I2419">IF(MOD(ROW()-1,12)=0,IFERROR(PRODUCT(1+OFFSET(G2419,-11,0,12,1))-1,""),"")</f>
        <v/>
      </c>
      <c r="J2419" s="29">
        <v>43312</v>
      </c>
      <c r="K2419" s="13" t="str">
        <f t="shared" si="113"/>
        <v>July</v>
      </c>
      <c r="L2419" s="13">
        <f t="shared" si="114"/>
        <v>2018</v>
      </c>
    </row>
    <row r="2420" spans="1:12">
      <c r="A2420" s="16" t="s">
        <v>103</v>
      </c>
      <c r="B2420" s="15" t="str">
        <f t="shared" si="112"/>
        <v>Cash/Money Market Fund</v>
      </c>
      <c r="C2420" s="16">
        <v>5452552.4</v>
      </c>
      <c r="D2420" s="16">
        <v>5566041071.72</v>
      </c>
      <c r="E2420" s="16">
        <v>55498815</v>
      </c>
      <c r="F2420" s="16">
        <v>0.1466</v>
      </c>
      <c r="G2420" s="16">
        <f>IF(D2420=0,"",C2420/D2420)</f>
        <v>0.00097961052204652</v>
      </c>
      <c r="H2420" s="16">
        <f>IF(MOD(ROW()-2,12)=0,"",(D2420/E2420)/(D2419/E2419)-1)</f>
        <v>-0.00124303931588499</v>
      </c>
      <c r="I2420" t="str">
        <f ca="1" t="array" ref="I2420">IF(MOD(ROW()-1,12)=0,IFERROR(PRODUCT(1+OFFSET(G2420,-11,0,12,1))-1,""),"")</f>
        <v/>
      </c>
      <c r="J2420" s="29">
        <v>43281</v>
      </c>
      <c r="K2420" s="13" t="str">
        <f t="shared" si="113"/>
        <v>June</v>
      </c>
      <c r="L2420" s="13">
        <f t="shared" si="114"/>
        <v>2018</v>
      </c>
    </row>
    <row r="2421" spans="1:12">
      <c r="A2421" s="16" t="s">
        <v>103</v>
      </c>
      <c r="B2421" s="15" t="str">
        <f t="shared" si="112"/>
        <v>Cash/Money Market Fund</v>
      </c>
      <c r="C2421" s="16">
        <v>5843678.1</v>
      </c>
      <c r="D2421" s="16">
        <v>5548308986.82</v>
      </c>
      <c r="E2421" s="16">
        <v>55422049</v>
      </c>
      <c r="F2421" s="16">
        <v>0.1466</v>
      </c>
      <c r="G2421" s="16">
        <f>IF(D2421=0,"",C2421/D2421)</f>
        <v>0.00105323588031626</v>
      </c>
      <c r="H2421" s="16">
        <f>IF(MOD(ROW()-2,12)=0,"",(D2421/E2421)/(D2420/E2420)-1)</f>
        <v>-0.00180505855033553</v>
      </c>
      <c r="I2421" t="str">
        <f ca="1" t="array" ref="I2421">IF(MOD(ROW()-1,12)=0,IFERROR(PRODUCT(1+OFFSET(G2421,-11,0,12,1))-1,""),"")</f>
        <v/>
      </c>
      <c r="J2421" s="29">
        <v>43251</v>
      </c>
      <c r="K2421" s="13" t="str">
        <f t="shared" si="113"/>
        <v>May</v>
      </c>
      <c r="L2421" s="13">
        <f t="shared" si="114"/>
        <v>2018</v>
      </c>
    </row>
    <row r="2422" spans="1:12">
      <c r="A2422" s="16" t="s">
        <v>103</v>
      </c>
      <c r="B2422" s="15" t="str">
        <f t="shared" si="112"/>
        <v>Cash/Money Market Fund</v>
      </c>
      <c r="C2422" s="16">
        <v>5733064.81</v>
      </c>
      <c r="D2422" s="16">
        <v>5758683438.61</v>
      </c>
      <c r="E2422" s="16">
        <v>57484079</v>
      </c>
      <c r="F2422" s="16">
        <v>0.1466</v>
      </c>
      <c r="G2422" s="16">
        <f>IF(D2422=0,"",C2422/D2422)</f>
        <v>0.000995551304584962</v>
      </c>
      <c r="H2422" s="16">
        <f>IF(MOD(ROW()-2,12)=0,"",(D2422/E2422)/(D2421/E2421)-1)</f>
        <v>0.000685407865410603</v>
      </c>
      <c r="I2422" t="str">
        <f ca="1" t="array" ref="I2422">IF(MOD(ROW()-1,12)=0,IFERROR(PRODUCT(1+OFFSET(G2422,-11,0,12,1))-1,""),"")</f>
        <v/>
      </c>
      <c r="J2422" s="29">
        <v>43220</v>
      </c>
      <c r="K2422" s="13" t="str">
        <f t="shared" si="113"/>
        <v>April</v>
      </c>
      <c r="L2422" s="13">
        <f t="shared" si="114"/>
        <v>2018</v>
      </c>
    </row>
    <row r="2423" spans="1:12">
      <c r="A2423" s="16" t="s">
        <v>103</v>
      </c>
      <c r="B2423" s="15" t="str">
        <f t="shared" si="112"/>
        <v>Cash/Money Market Fund</v>
      </c>
      <c r="C2423" s="16">
        <v>5389118.9</v>
      </c>
      <c r="D2423" s="16">
        <v>5898187789.7</v>
      </c>
      <c r="E2423" s="16">
        <v>57655144</v>
      </c>
      <c r="F2423" s="16">
        <v>0.1466</v>
      </c>
      <c r="G2423" s="16">
        <f>IF(D2423=0,"",C2423/D2423)</f>
        <v>0.000913690627044974</v>
      </c>
      <c r="H2423" s="16">
        <f>IF(MOD(ROW()-2,12)=0,"",(D2423/E2423)/(D2422/E2422)-1)</f>
        <v>0.0211861279420933</v>
      </c>
      <c r="I2423" t="str">
        <f ca="1" t="array" ref="I2423">IF(MOD(ROW()-1,12)=0,IFERROR(PRODUCT(1+OFFSET(G2423,-11,0,12,1))-1,""),"")</f>
        <v/>
      </c>
      <c r="J2423" s="29">
        <v>43190</v>
      </c>
      <c r="K2423" s="13" t="str">
        <f t="shared" si="113"/>
        <v>March</v>
      </c>
      <c r="L2423" s="13">
        <f t="shared" si="114"/>
        <v>2018</v>
      </c>
    </row>
    <row r="2424" spans="1:12">
      <c r="A2424" s="16" t="s">
        <v>103</v>
      </c>
      <c r="B2424" s="15" t="str">
        <f t="shared" si="112"/>
        <v>Cash/Money Market Fund</v>
      </c>
      <c r="C2424" s="16">
        <v>3849481.46</v>
      </c>
      <c r="D2424" s="16">
        <v>4234122120.94</v>
      </c>
      <c r="E2424" s="16">
        <v>42038178</v>
      </c>
      <c r="F2424" s="16">
        <v>0.1466</v>
      </c>
      <c r="G2424" s="16">
        <f>IF(D2424=0,"",C2424/D2424)</f>
        <v>0.000909156927940801</v>
      </c>
      <c r="H2424" s="16">
        <f>IF(MOD(ROW()-2,12)=0,"",(D2424/E2424)/(D2423/E2423)-1)</f>
        <v>-0.0154473159046543</v>
      </c>
      <c r="I2424" t="str">
        <f ca="1" t="array" ref="I2424">IF(MOD(ROW()-1,12)=0,IFERROR(PRODUCT(1+OFFSET(G2424,-11,0,12,1))-1,""),"")</f>
        <v/>
      </c>
      <c r="J2424" s="29">
        <v>43159</v>
      </c>
      <c r="K2424" s="13" t="str">
        <f t="shared" si="113"/>
        <v>February</v>
      </c>
      <c r="L2424" s="13">
        <f t="shared" si="114"/>
        <v>2018</v>
      </c>
    </row>
    <row r="2425" spans="1:12">
      <c r="A2425" s="16" t="s">
        <v>103</v>
      </c>
      <c r="B2425" s="15" t="str">
        <f t="shared" si="112"/>
        <v>Cash/Money Market Fund</v>
      </c>
      <c r="C2425" s="16">
        <v>3478435.85</v>
      </c>
      <c r="D2425" s="16">
        <v>3677441560.22</v>
      </c>
      <c r="E2425" s="16">
        <v>35848173</v>
      </c>
      <c r="F2425" s="16">
        <v>0.1466</v>
      </c>
      <c r="G2425" s="16">
        <f>IF(D2425=0,"",C2425/D2425)</f>
        <v>0.000945884738897633</v>
      </c>
      <c r="H2425" s="16">
        <f>IF(MOD(ROW()-2,12)=0,"",(D2425/E2425)/(D2424/E2424)-1)</f>
        <v>0.0184958366660077</v>
      </c>
      <c r="I2425">
        <f ca="1" t="array" ref="I2425">IF(MOD(ROW()-1,12)=0,IFERROR(PRODUCT(1+OFFSET(G2425,-11,0,12,1))-1,""),"")</f>
        <v>0.0120024788246533</v>
      </c>
      <c r="J2425" s="29">
        <v>43131</v>
      </c>
      <c r="K2425" s="13" t="str">
        <f t="shared" si="113"/>
        <v>January</v>
      </c>
      <c r="L2425" s="13">
        <f t="shared" si="114"/>
        <v>2018</v>
      </c>
    </row>
    <row r="2426" spans="1:12">
      <c r="A2426" s="18" t="s">
        <v>104</v>
      </c>
      <c r="B2426" s="21" t="str">
        <f t="shared" si="112"/>
        <v>Ethical fund</v>
      </c>
      <c r="C2426" s="18">
        <v>623742.5</v>
      </c>
      <c r="D2426" s="18">
        <v>273981702.88</v>
      </c>
      <c r="E2426" s="18">
        <v>2796418</v>
      </c>
      <c r="F2426" s="18">
        <v>0.2049</v>
      </c>
      <c r="G2426" s="18">
        <f>IF(D2426=0,"",C2426/D2426)</f>
        <v>0.00227658450707999</v>
      </c>
      <c r="H2426" s="18" t="str">
        <f>IF(MOD(ROW()-2,12)=0,"",(D2426/E2426)/(D2425/E2425)-1)</f>
        <v/>
      </c>
      <c r="I2426" t="str">
        <f ca="1" t="array" ref="I2426">IF(MOD(ROW()-1,12)=0,IFERROR(PRODUCT(1+OFFSET(G2426,-11,0,12,1))-1,""),"")</f>
        <v/>
      </c>
      <c r="J2426" s="30">
        <v>43466</v>
      </c>
      <c r="K2426" s="13" t="str">
        <f t="shared" si="113"/>
        <v>January</v>
      </c>
      <c r="L2426" s="13">
        <f t="shared" si="114"/>
        <v>2019</v>
      </c>
    </row>
    <row r="2427" spans="1:12">
      <c r="A2427" s="16" t="s">
        <v>104</v>
      </c>
      <c r="B2427" s="22" t="str">
        <f t="shared" si="112"/>
        <v>Ethical fund</v>
      </c>
      <c r="C2427" s="16">
        <v>345013.97</v>
      </c>
      <c r="D2427" s="16">
        <v>282448188.31</v>
      </c>
      <c r="E2427" s="16">
        <v>2796670</v>
      </c>
      <c r="F2427" s="16">
        <v>0.2049</v>
      </c>
      <c r="G2427" s="16">
        <f>IF(D2427=0,"",C2427/D2427)</f>
        <v>0.00122151241990383</v>
      </c>
      <c r="H2427" s="16">
        <f>IF(MOD(ROW()-2,12)=0,"",(D2427/E2427)/(D2426/E2426)-1)</f>
        <v>0.0308087537827599</v>
      </c>
      <c r="I2427" t="str">
        <f ca="1" t="array" ref="I2427">IF(MOD(ROW()-1,12)=0,IFERROR(PRODUCT(1+OFFSET(G2427,-11,0,12,1))-1,""),"")</f>
        <v/>
      </c>
      <c r="J2427" s="29">
        <v>43497</v>
      </c>
      <c r="K2427" s="13" t="str">
        <f t="shared" si="113"/>
        <v>February</v>
      </c>
      <c r="L2427" s="13">
        <f t="shared" si="114"/>
        <v>2019</v>
      </c>
    </row>
    <row r="2428" spans="1:12">
      <c r="A2428" s="18" t="s">
        <v>104</v>
      </c>
      <c r="B2428" s="21" t="str">
        <f t="shared" si="112"/>
        <v>Ethical fund</v>
      </c>
      <c r="C2428" s="18">
        <v>604857.08</v>
      </c>
      <c r="D2428" s="18">
        <v>285187087.73</v>
      </c>
      <c r="E2428" s="18">
        <v>2797180</v>
      </c>
      <c r="F2428" s="18">
        <v>0.2049</v>
      </c>
      <c r="G2428" s="18">
        <f>IF(D2428=0,"",C2428/D2428)</f>
        <v>0.00212091327421053</v>
      </c>
      <c r="H2428" s="18">
        <f>IF(MOD(ROW()-2,12)=0,"",(D2428/E2428)/(D2427/E2427)-1)</f>
        <v>0.0095129031505905</v>
      </c>
      <c r="I2428" t="str">
        <f ca="1" t="array" ref="I2428">IF(MOD(ROW()-1,12)=0,IFERROR(PRODUCT(1+OFFSET(G2428,-11,0,12,1))-1,""),"")</f>
        <v/>
      </c>
      <c r="J2428" s="30">
        <v>43525</v>
      </c>
      <c r="K2428" s="13" t="str">
        <f t="shared" si="113"/>
        <v>March</v>
      </c>
      <c r="L2428" s="13">
        <f t="shared" si="114"/>
        <v>2019</v>
      </c>
    </row>
    <row r="2429" spans="1:12">
      <c r="A2429" s="16" t="s">
        <v>104</v>
      </c>
      <c r="B2429" s="22" t="str">
        <f t="shared" si="112"/>
        <v>Ethical fund</v>
      </c>
      <c r="C2429" s="16">
        <v>762651.31</v>
      </c>
      <c r="D2429" s="16">
        <v>279797370.9</v>
      </c>
      <c r="E2429" s="16">
        <v>2789237</v>
      </c>
      <c r="F2429" s="16">
        <v>0.2049</v>
      </c>
      <c r="G2429" s="16">
        <f>IF(D2429=0,"",C2429/D2429)</f>
        <v>0.00272572722019097</v>
      </c>
      <c r="H2429" s="16">
        <f>IF(MOD(ROW()-2,12)=0,"",(D2429/E2429)/(D2428/E2428)-1)</f>
        <v>-0.0161049677452437</v>
      </c>
      <c r="I2429" t="str">
        <f ca="1" t="array" ref="I2429">IF(MOD(ROW()-1,12)=0,IFERROR(PRODUCT(1+OFFSET(G2429,-11,0,12,1))-1,""),"")</f>
        <v/>
      </c>
      <c r="J2429" s="29">
        <v>43556</v>
      </c>
      <c r="K2429" s="13" t="str">
        <f t="shared" si="113"/>
        <v>April</v>
      </c>
      <c r="L2429" s="13">
        <f t="shared" si="114"/>
        <v>2019</v>
      </c>
    </row>
    <row r="2430" spans="1:12">
      <c r="A2430" s="18" t="s">
        <v>104</v>
      </c>
      <c r="B2430" s="21" t="str">
        <f t="shared" si="112"/>
        <v>Ethical fund</v>
      </c>
      <c r="C2430" s="18">
        <v>547308.83</v>
      </c>
      <c r="D2430" s="18">
        <v>283560388.4</v>
      </c>
      <c r="E2430" s="18">
        <v>2789479</v>
      </c>
      <c r="F2430" s="18">
        <v>0.2049</v>
      </c>
      <c r="G2430" s="18">
        <f>IF(D2430=0,"",C2430/D2430)</f>
        <v>0.00193013147248179</v>
      </c>
      <c r="H2430" s="18">
        <f>IF(MOD(ROW()-2,12)=0,"",(D2430/E2430)/(D2429/E2429)-1)</f>
        <v>0.0133611596621219</v>
      </c>
      <c r="I2430" t="str">
        <f ca="1" t="array" ref="I2430">IF(MOD(ROW()-1,12)=0,IFERROR(PRODUCT(1+OFFSET(G2430,-11,0,12,1))-1,""),"")</f>
        <v/>
      </c>
      <c r="J2430" s="30">
        <v>43586</v>
      </c>
      <c r="K2430" s="13" t="str">
        <f t="shared" si="113"/>
        <v>May</v>
      </c>
      <c r="L2430" s="13">
        <f t="shared" si="114"/>
        <v>2019</v>
      </c>
    </row>
    <row r="2431" spans="1:12">
      <c r="A2431" s="16" t="s">
        <v>104</v>
      </c>
      <c r="B2431" s="22" t="str">
        <f t="shared" si="112"/>
        <v>Ethical fund</v>
      </c>
      <c r="C2431" s="16">
        <v>528719.67</v>
      </c>
      <c r="D2431" s="16">
        <v>271393223.62</v>
      </c>
      <c r="E2431" s="16">
        <v>2726416</v>
      </c>
      <c r="F2431" s="16">
        <v>0.2049</v>
      </c>
      <c r="G2431" s="16">
        <f>IF(D2431=0,"",C2431/D2431)</f>
        <v>0.00194816828124015</v>
      </c>
      <c r="H2431" s="16">
        <f>IF(MOD(ROW()-2,12)=0,"",(D2431/E2431)/(D2430/E2430)-1)</f>
        <v>-0.0207706732799737</v>
      </c>
      <c r="I2431" t="str">
        <f ca="1" t="array" ref="I2431">IF(MOD(ROW()-1,12)=0,IFERROR(PRODUCT(1+OFFSET(G2431,-11,0,12,1))-1,""),"")</f>
        <v/>
      </c>
      <c r="J2431" s="29">
        <v>43617</v>
      </c>
      <c r="K2431" s="13" t="str">
        <f t="shared" si="113"/>
        <v>June</v>
      </c>
      <c r="L2431" s="13">
        <f t="shared" si="114"/>
        <v>2019</v>
      </c>
    </row>
    <row r="2432" spans="1:12">
      <c r="A2432" s="18" t="s">
        <v>104</v>
      </c>
      <c r="B2432" s="21" t="str">
        <f t="shared" si="112"/>
        <v>Ethical fund</v>
      </c>
      <c r="C2432" s="18">
        <v>539256.96</v>
      </c>
      <c r="D2432" s="18">
        <v>263267235.24</v>
      </c>
      <c r="E2432" s="18">
        <v>2725051</v>
      </c>
      <c r="F2432" s="18">
        <v>0.2049</v>
      </c>
      <c r="G2432" s="18">
        <f>IF(D2432=0,"",C2432/D2432)</f>
        <v>0.00204832538127429</v>
      </c>
      <c r="H2432" s="18">
        <f>IF(MOD(ROW()-2,12)=0,"",(D2432/E2432)/(D2431/E2431)-1)</f>
        <v>-0.0294558412117004</v>
      </c>
      <c r="I2432" t="str">
        <f ca="1" t="array" ref="I2432">IF(MOD(ROW()-1,12)=0,IFERROR(PRODUCT(1+OFFSET(G2432,-11,0,12,1))-1,""),"")</f>
        <v/>
      </c>
      <c r="J2432" s="30">
        <v>43647</v>
      </c>
      <c r="K2432" s="13" t="str">
        <f t="shared" si="113"/>
        <v>July</v>
      </c>
      <c r="L2432" s="13">
        <f t="shared" si="114"/>
        <v>2019</v>
      </c>
    </row>
    <row r="2433" spans="1:12">
      <c r="A2433" s="16" t="s">
        <v>104</v>
      </c>
      <c r="B2433" s="22" t="str">
        <f t="shared" si="112"/>
        <v>Ethical fund</v>
      </c>
      <c r="C2433" s="16">
        <v>1029680.89</v>
      </c>
      <c r="D2433" s="16">
        <v>267834943.74</v>
      </c>
      <c r="E2433" s="16">
        <v>2725993</v>
      </c>
      <c r="F2433" s="16">
        <v>0.2049</v>
      </c>
      <c r="G2433" s="16">
        <f>IF(D2433=0,"",C2433/D2433)</f>
        <v>0.00384446060555698</v>
      </c>
      <c r="H2433" s="16">
        <f>IF(MOD(ROW()-2,12)=0,"",(D2433/E2433)/(D2432/E2432)-1)</f>
        <v>0.0169985257645506</v>
      </c>
      <c r="I2433" t="str">
        <f ca="1" t="array" ref="I2433">IF(MOD(ROW()-1,12)=0,IFERROR(PRODUCT(1+OFFSET(G2433,-11,0,12,1))-1,""),"")</f>
        <v/>
      </c>
      <c r="J2433" s="29">
        <v>43678</v>
      </c>
      <c r="K2433" s="13" t="str">
        <f t="shared" si="113"/>
        <v>August</v>
      </c>
      <c r="L2433" s="13">
        <f t="shared" si="114"/>
        <v>2019</v>
      </c>
    </row>
    <row r="2434" spans="1:12">
      <c r="A2434" s="18" t="s">
        <v>104</v>
      </c>
      <c r="B2434" s="21" t="str">
        <f t="shared" ref="B2434:B2497" si="115">IF(OR(ISNUMBER(SEARCH("money market",A2434)),ISNUMBER(SEARCH("mmf",A2434)),ISNUMBER(SEARCH("cash fund",A2434))),"Cash/Money Market Fund",IF(OR(ISNUMBER(SEARCH("bond",A2434)),ISNUMBER(SEARCH("debt",A2434))),"Bond fund",IF(ISNUMBER(SEARCH("equity",A2434)),"Equity fund",IF(ISNUMBER(SEARCH("growth",A2434)),"Growth fund",IF(ISNUMBER(SEARCH("infrastructural",A2434)),"Infrastructure fund",IF(ISNUMBER(SEARCH("income",A2434)),"Income fund",IF(ISNUMBER(SEARCH("fixed income",A2434)),"Fixed Income fund",IF(OR(ISNUMBER(SEARCH("real estate",A2434)),ISNUMBER(SEARCH("riet",A2434))),"Real Estate fund","Ethical fund"))))))))</f>
        <v>Ethical fund</v>
      </c>
      <c r="C2434" s="18">
        <v>517511.08</v>
      </c>
      <c r="D2434" s="18">
        <v>282203608.39</v>
      </c>
      <c r="E2434" s="18">
        <v>2726587</v>
      </c>
      <c r="F2434" s="18">
        <v>0.2049</v>
      </c>
      <c r="G2434" s="18">
        <f>IF(D2434=0,"",C2434/D2434)</f>
        <v>0.0018338216259971</v>
      </c>
      <c r="H2434" s="18">
        <f>IF(MOD(ROW()-2,12)=0,"",(D2434/E2434)/(D2433/E2433)-1)</f>
        <v>0.0534179186865544</v>
      </c>
      <c r="I2434" t="str">
        <f ca="1" t="array" ref="I2434">IF(MOD(ROW()-1,12)=0,IFERROR(PRODUCT(1+OFFSET(G2434,-11,0,12,1))-1,""),"")</f>
        <v/>
      </c>
      <c r="J2434" s="30">
        <v>43709</v>
      </c>
      <c r="K2434" s="13" t="str">
        <f t="shared" ref="K2434:K2497" si="116">TEXT(J2434,"mmmm")</f>
        <v>September</v>
      </c>
      <c r="L2434" s="13">
        <f t="shared" ref="L2434:L2497" si="117">YEAR(J2434)</f>
        <v>2019</v>
      </c>
    </row>
    <row r="2435" spans="1:12">
      <c r="A2435" s="16" t="s">
        <v>104</v>
      </c>
      <c r="B2435" s="22" t="str">
        <f t="shared" si="115"/>
        <v>Ethical fund</v>
      </c>
      <c r="C2435" s="16">
        <v>531604.08</v>
      </c>
      <c r="D2435" s="16">
        <v>270381602.74</v>
      </c>
      <c r="E2435" s="16">
        <v>2726779</v>
      </c>
      <c r="F2435" s="16">
        <v>0.2049</v>
      </c>
      <c r="G2435" s="16">
        <f>IF(D2435=0,"",C2435/D2435)</f>
        <v>0.00196612518977925</v>
      </c>
      <c r="H2435" s="16">
        <f>IF(MOD(ROW()-2,12)=0,"",(D2435/E2435)/(D2434/E2434)-1)</f>
        <v>-0.0419592223818689</v>
      </c>
      <c r="I2435" t="str">
        <f ca="1" t="array" ref="I2435">IF(MOD(ROW()-1,12)=0,IFERROR(PRODUCT(1+OFFSET(G2435,-11,0,12,1))-1,""),"")</f>
        <v/>
      </c>
      <c r="J2435" s="29">
        <v>43739</v>
      </c>
      <c r="K2435" s="13" t="str">
        <f t="shared" si="116"/>
        <v>October</v>
      </c>
      <c r="L2435" s="13">
        <f t="shared" si="117"/>
        <v>2019</v>
      </c>
    </row>
    <row r="2436" spans="1:12">
      <c r="A2436" s="18" t="s">
        <v>104</v>
      </c>
      <c r="B2436" s="21" t="str">
        <f t="shared" si="115"/>
        <v>Ethical fund</v>
      </c>
      <c r="C2436" s="18">
        <v>527252.78</v>
      </c>
      <c r="D2436" s="18">
        <v>295623760.05</v>
      </c>
      <c r="E2436" s="18">
        <v>2726985</v>
      </c>
      <c r="F2436" s="18">
        <v>0.2049</v>
      </c>
      <c r="G2436" s="18">
        <f>IF(D2436=0,"",C2436/D2436)</f>
        <v>0.00178352639825305</v>
      </c>
      <c r="H2436" s="18">
        <f>IF(MOD(ROW()-2,12)=0,"",(D2436/E2436)/(D2435/E2435)-1)</f>
        <v>0.0932749316166939</v>
      </c>
      <c r="I2436" t="str">
        <f ca="1" t="array" ref="I2436">IF(MOD(ROW()-1,12)=0,IFERROR(PRODUCT(1+OFFSET(G2436,-11,0,12,1))-1,""),"")</f>
        <v/>
      </c>
      <c r="J2436" s="30">
        <v>43770</v>
      </c>
      <c r="K2436" s="13" t="str">
        <f t="shared" si="116"/>
        <v>November</v>
      </c>
      <c r="L2436" s="13">
        <f t="shared" si="117"/>
        <v>2019</v>
      </c>
    </row>
    <row r="2437" spans="1:12">
      <c r="A2437" s="16" t="s">
        <v>104</v>
      </c>
      <c r="B2437" s="22" t="str">
        <f t="shared" si="115"/>
        <v>Ethical fund</v>
      </c>
      <c r="C2437" s="16">
        <v>549541.77</v>
      </c>
      <c r="D2437" s="16">
        <v>292292698.6</v>
      </c>
      <c r="E2437" s="16">
        <v>2727041</v>
      </c>
      <c r="F2437" s="16">
        <v>0.2049</v>
      </c>
      <c r="G2437" s="16">
        <f>IF(D2437=0,"",C2437/D2437)</f>
        <v>0.00188010775716311</v>
      </c>
      <c r="H2437" s="16">
        <f>IF(MOD(ROW()-2,12)=0,"",(D2437/E2437)/(D2436/E2436)-1)</f>
        <v>-0.0112882120937717</v>
      </c>
      <c r="I2437">
        <f ca="1" t="array" ref="I2437">IF(MOD(ROW()-1,12)=0,IFERROR(PRODUCT(1+OFFSET(G2437,-11,0,12,1))-1,""),"")</f>
        <v>0.0258791293571834</v>
      </c>
      <c r="J2437" s="29">
        <v>43800</v>
      </c>
      <c r="K2437" s="13" t="str">
        <f t="shared" si="116"/>
        <v>December</v>
      </c>
      <c r="L2437" s="13">
        <f t="shared" si="117"/>
        <v>2019</v>
      </c>
    </row>
    <row r="2438" spans="1:12">
      <c r="A2438" s="18" t="s">
        <v>105</v>
      </c>
      <c r="B2438" s="21" t="str">
        <f t="shared" si="115"/>
        <v>Ethical fund</v>
      </c>
      <c r="C2438" s="18">
        <v>819735.75</v>
      </c>
      <c r="D2438" s="18">
        <v>432352576.94</v>
      </c>
      <c r="E2438" s="18">
        <v>4318949</v>
      </c>
      <c r="F2438" s="18">
        <v>0.2049</v>
      </c>
      <c r="G2438" s="18">
        <f>IF(D2438=0,"",C2438/D2438)</f>
        <v>0.00189598904625879</v>
      </c>
      <c r="H2438" s="18" t="str">
        <f>IF(MOD(ROW()-2,12)=0,"",(D2438/E2438)/(D2437/E2437)-1)</f>
        <v/>
      </c>
      <c r="I2438" t="str">
        <f ca="1" t="array" ref="I2438">IF(MOD(ROW()-1,12)=0,IFERROR(PRODUCT(1+OFFSET(G2438,-11,0,12,1))-1,""),"")</f>
        <v/>
      </c>
      <c r="J2438" s="30">
        <v>43466</v>
      </c>
      <c r="K2438" s="13" t="str">
        <f t="shared" si="116"/>
        <v>January</v>
      </c>
      <c r="L2438" s="13">
        <f t="shared" si="117"/>
        <v>2019</v>
      </c>
    </row>
    <row r="2439" spans="1:12">
      <c r="A2439" s="16" t="s">
        <v>105</v>
      </c>
      <c r="B2439" s="22" t="str">
        <f t="shared" si="115"/>
        <v>Ethical fund</v>
      </c>
      <c r="C2439" s="16">
        <v>888583.95</v>
      </c>
      <c r="D2439" s="16">
        <v>456679902.55</v>
      </c>
      <c r="E2439" s="16">
        <v>4494349</v>
      </c>
      <c r="F2439" s="16">
        <v>0.2049</v>
      </c>
      <c r="G2439" s="16">
        <f>IF(D2439=0,"",C2439/D2439)</f>
        <v>0.00194574787512729</v>
      </c>
      <c r="H2439" s="16">
        <f>IF(MOD(ROW()-2,12)=0,"",(D2439/E2439)/(D2438/E2438)-1)</f>
        <v>0.0150446112441827</v>
      </c>
      <c r="I2439" t="str">
        <f ca="1" t="array" ref="I2439">IF(MOD(ROW()-1,12)=0,IFERROR(PRODUCT(1+OFFSET(G2439,-11,0,12,1))-1,""),"")</f>
        <v/>
      </c>
      <c r="J2439" s="29">
        <v>43497</v>
      </c>
      <c r="K2439" s="13" t="str">
        <f t="shared" si="116"/>
        <v>February</v>
      </c>
      <c r="L2439" s="13">
        <f t="shared" si="117"/>
        <v>2019</v>
      </c>
    </row>
    <row r="2440" spans="1:12">
      <c r="A2440" s="18" t="s">
        <v>105</v>
      </c>
      <c r="B2440" s="21" t="str">
        <f t="shared" si="115"/>
        <v>Ethical fund</v>
      </c>
      <c r="C2440" s="18">
        <v>806266.64</v>
      </c>
      <c r="D2440" s="18">
        <v>461278962.82</v>
      </c>
      <c r="E2440" s="18">
        <v>4509005</v>
      </c>
      <c r="F2440" s="18">
        <v>0.2049</v>
      </c>
      <c r="G2440" s="18">
        <f>IF(D2440=0,"",C2440/D2440)</f>
        <v>0.00174789380177006</v>
      </c>
      <c r="H2440" s="18">
        <f>IF(MOD(ROW()-2,12)=0,"",(D2440/E2440)/(D2439/E2439)-1)</f>
        <v>0.00678752504308</v>
      </c>
      <c r="I2440" t="str">
        <f ca="1" t="array" ref="I2440">IF(MOD(ROW()-1,12)=0,IFERROR(PRODUCT(1+OFFSET(G2440,-11,0,12,1))-1,""),"")</f>
        <v/>
      </c>
      <c r="J2440" s="30">
        <v>43525</v>
      </c>
      <c r="K2440" s="13" t="str">
        <f t="shared" si="116"/>
        <v>March</v>
      </c>
      <c r="L2440" s="13">
        <f t="shared" si="117"/>
        <v>2019</v>
      </c>
    </row>
    <row r="2441" spans="1:12">
      <c r="A2441" s="16" t="s">
        <v>105</v>
      </c>
      <c r="B2441" s="22" t="str">
        <f t="shared" si="115"/>
        <v>Ethical fund</v>
      </c>
      <c r="C2441" s="16">
        <v>933049.41</v>
      </c>
      <c r="D2441" s="16">
        <v>446353341.61</v>
      </c>
      <c r="E2441" s="16">
        <v>4444534</v>
      </c>
      <c r="F2441" s="16">
        <v>0.2049</v>
      </c>
      <c r="G2441" s="16">
        <f>IF(D2441=0,"",C2441/D2441)</f>
        <v>0.00209038293884949</v>
      </c>
      <c r="H2441" s="16">
        <f>IF(MOD(ROW()-2,12)=0,"",(D2441/E2441)/(D2440/E2440)-1)</f>
        <v>-0.0183207168351499</v>
      </c>
      <c r="I2441" t="str">
        <f ca="1" t="array" ref="I2441">IF(MOD(ROW()-1,12)=0,IFERROR(PRODUCT(1+OFFSET(G2441,-11,0,12,1))-1,""),"")</f>
        <v/>
      </c>
      <c r="J2441" s="29">
        <v>43556</v>
      </c>
      <c r="K2441" s="13" t="str">
        <f t="shared" si="116"/>
        <v>April</v>
      </c>
      <c r="L2441" s="13">
        <f t="shared" si="117"/>
        <v>2019</v>
      </c>
    </row>
    <row r="2442" spans="1:12">
      <c r="A2442" s="18" t="s">
        <v>105</v>
      </c>
      <c r="B2442" s="21" t="str">
        <f t="shared" si="115"/>
        <v>Ethical fund</v>
      </c>
      <c r="C2442" s="18">
        <v>823982.58</v>
      </c>
      <c r="D2442" s="18">
        <v>442873394.04</v>
      </c>
      <c r="E2442" s="18">
        <v>4422065</v>
      </c>
      <c r="F2442" s="18">
        <v>0.2049</v>
      </c>
      <c r="G2442" s="18">
        <f>IF(D2442=0,"",C2442/D2442)</f>
        <v>0.00186053755111236</v>
      </c>
      <c r="H2442" s="18">
        <f>IF(MOD(ROW()-2,12)=0,"",(D2442/E2442)/(D2441/E2441)-1)</f>
        <v>-0.00275490041900828</v>
      </c>
      <c r="I2442" t="str">
        <f ca="1" t="array" ref="I2442">IF(MOD(ROW()-1,12)=0,IFERROR(PRODUCT(1+OFFSET(G2442,-11,0,12,1))-1,""),"")</f>
        <v/>
      </c>
      <c r="J2442" s="30">
        <v>43586</v>
      </c>
      <c r="K2442" s="13" t="str">
        <f t="shared" si="116"/>
        <v>May</v>
      </c>
      <c r="L2442" s="13">
        <f t="shared" si="117"/>
        <v>2019</v>
      </c>
    </row>
    <row r="2443" spans="1:12">
      <c r="A2443" s="16" t="s">
        <v>105</v>
      </c>
      <c r="B2443" s="22" t="str">
        <f t="shared" si="115"/>
        <v>Ethical fund</v>
      </c>
      <c r="C2443" s="16">
        <v>734078.99</v>
      </c>
      <c r="D2443" s="16">
        <v>441451870.43</v>
      </c>
      <c r="E2443" s="16">
        <v>4419720</v>
      </c>
      <c r="F2443" s="16">
        <v>0.2049</v>
      </c>
      <c r="G2443" s="16">
        <f>IF(D2443=0,"",C2443/D2443)</f>
        <v>0.00166287434524847</v>
      </c>
      <c r="H2443" s="16">
        <f>IF(MOD(ROW()-2,12)=0,"",(D2443/E2443)/(D2442/E2442)-1)</f>
        <v>-0.0026809006694819</v>
      </c>
      <c r="I2443" t="str">
        <f ca="1" t="array" ref="I2443">IF(MOD(ROW()-1,12)=0,IFERROR(PRODUCT(1+OFFSET(G2443,-11,0,12,1))-1,""),"")</f>
        <v/>
      </c>
      <c r="J2443" s="29">
        <v>43617</v>
      </c>
      <c r="K2443" s="13" t="str">
        <f t="shared" si="116"/>
        <v>June</v>
      </c>
      <c r="L2443" s="13">
        <f t="shared" si="117"/>
        <v>2019</v>
      </c>
    </row>
    <row r="2444" spans="1:12">
      <c r="A2444" s="18" t="s">
        <v>105</v>
      </c>
      <c r="B2444" s="21" t="str">
        <f t="shared" si="115"/>
        <v>Ethical fund</v>
      </c>
      <c r="C2444" s="18">
        <v>751634.18</v>
      </c>
      <c r="D2444" s="18">
        <v>441279943.47</v>
      </c>
      <c r="E2444" s="18">
        <v>4438343</v>
      </c>
      <c r="F2444" s="18">
        <v>0.2049</v>
      </c>
      <c r="G2444" s="18">
        <f>IF(D2444=0,"",C2444/D2444)</f>
        <v>0.001703304650761</v>
      </c>
      <c r="H2444" s="18">
        <f>IF(MOD(ROW()-2,12)=0,"",(D2444/E2444)/(D2443/E2443)-1)</f>
        <v>-0.00458375913853215</v>
      </c>
      <c r="I2444" t="str">
        <f ca="1" t="array" ref="I2444">IF(MOD(ROW()-1,12)=0,IFERROR(PRODUCT(1+OFFSET(G2444,-11,0,12,1))-1,""),"")</f>
        <v/>
      </c>
      <c r="J2444" s="30">
        <v>43647</v>
      </c>
      <c r="K2444" s="13" t="str">
        <f t="shared" si="116"/>
        <v>July</v>
      </c>
      <c r="L2444" s="13">
        <f t="shared" si="117"/>
        <v>2019</v>
      </c>
    </row>
    <row r="2445" spans="1:12">
      <c r="A2445" s="16" t="s">
        <v>105</v>
      </c>
      <c r="B2445" s="22" t="str">
        <f t="shared" si="115"/>
        <v>Ethical fund</v>
      </c>
      <c r="C2445" s="16">
        <v>1241609.8</v>
      </c>
      <c r="D2445" s="16">
        <v>410924733.37</v>
      </c>
      <c r="E2445" s="16">
        <v>4350582</v>
      </c>
      <c r="F2445" s="16">
        <v>0.2049</v>
      </c>
      <c r="G2445" s="16">
        <f>IF(D2445=0,"",C2445/D2445)</f>
        <v>0.00302150174757684</v>
      </c>
      <c r="H2445" s="16">
        <f>IF(MOD(ROW()-2,12)=0,"",(D2445/E2445)/(D2444/E2444)-1)</f>
        <v>-0.0500043942509154</v>
      </c>
      <c r="I2445" t="str">
        <f ca="1" t="array" ref="I2445">IF(MOD(ROW()-1,12)=0,IFERROR(PRODUCT(1+OFFSET(G2445,-11,0,12,1))-1,""),"")</f>
        <v/>
      </c>
      <c r="J2445" s="29">
        <v>43678</v>
      </c>
      <c r="K2445" s="13" t="str">
        <f t="shared" si="116"/>
        <v>August</v>
      </c>
      <c r="L2445" s="13">
        <f t="shared" si="117"/>
        <v>2019</v>
      </c>
    </row>
    <row r="2446" spans="1:12">
      <c r="A2446" s="18" t="s">
        <v>105</v>
      </c>
      <c r="B2446" s="21" t="str">
        <f t="shared" si="115"/>
        <v>Ethical fund</v>
      </c>
      <c r="C2446" s="18">
        <v>716457.95</v>
      </c>
      <c r="D2446" s="18">
        <v>438355731.84</v>
      </c>
      <c r="E2446" s="18">
        <v>4337927</v>
      </c>
      <c r="F2446" s="18">
        <v>0.2049</v>
      </c>
      <c r="G2446" s="18">
        <f>IF(D2446=0,"",C2446/D2446)</f>
        <v>0.00163442131118638</v>
      </c>
      <c r="H2446" s="18">
        <f>IF(MOD(ROW()-2,12)=0,"",(D2446/E2446)/(D2445/E2445)-1)</f>
        <v>0.0698663473748906</v>
      </c>
      <c r="I2446" t="str">
        <f ca="1" t="array" ref="I2446">IF(MOD(ROW()-1,12)=0,IFERROR(PRODUCT(1+OFFSET(G2446,-11,0,12,1))-1,""),"")</f>
        <v/>
      </c>
      <c r="J2446" s="30">
        <v>43709</v>
      </c>
      <c r="K2446" s="13" t="str">
        <f t="shared" si="116"/>
        <v>September</v>
      </c>
      <c r="L2446" s="13">
        <f t="shared" si="117"/>
        <v>2019</v>
      </c>
    </row>
    <row r="2447" spans="1:12">
      <c r="A2447" s="16" t="s">
        <v>105</v>
      </c>
      <c r="B2447" s="22" t="str">
        <f t="shared" si="115"/>
        <v>Ethical fund</v>
      </c>
      <c r="C2447" s="16">
        <v>754271.92</v>
      </c>
      <c r="D2447" s="16">
        <v>449197962.39</v>
      </c>
      <c r="E2447" s="16">
        <v>4520530</v>
      </c>
      <c r="F2447" s="16">
        <v>0.2049</v>
      </c>
      <c r="G2447" s="16">
        <f>IF(D2447=0,"",C2447/D2447)</f>
        <v>0.00167915258561465</v>
      </c>
      <c r="H2447" s="16">
        <f>IF(MOD(ROW()-2,12)=0,"",(D2447/E2447)/(D2446/E2446)-1)</f>
        <v>-0.016659398021254</v>
      </c>
      <c r="I2447" t="str">
        <f ca="1" t="array" ref="I2447">IF(MOD(ROW()-1,12)=0,IFERROR(PRODUCT(1+OFFSET(G2447,-11,0,12,1))-1,""),"")</f>
        <v/>
      </c>
      <c r="J2447" s="29">
        <v>43739</v>
      </c>
      <c r="K2447" s="13" t="str">
        <f t="shared" si="116"/>
        <v>October</v>
      </c>
      <c r="L2447" s="13">
        <f t="shared" si="117"/>
        <v>2019</v>
      </c>
    </row>
    <row r="2448" spans="1:12">
      <c r="A2448" s="18" t="s">
        <v>105</v>
      </c>
      <c r="B2448" s="21" t="str">
        <f t="shared" si="115"/>
        <v>Ethical fund</v>
      </c>
      <c r="C2448" s="18">
        <v>748173.11</v>
      </c>
      <c r="D2448" s="18">
        <v>463235639.35</v>
      </c>
      <c r="E2448" s="18">
        <v>4492296</v>
      </c>
      <c r="F2448" s="18">
        <v>0.2049</v>
      </c>
      <c r="G2448" s="18">
        <f>IF(D2448=0,"",C2448/D2448)</f>
        <v>0.00161510265283089</v>
      </c>
      <c r="H2448" s="18">
        <f>IF(MOD(ROW()-2,12)=0,"",(D2448/E2448)/(D2447/E2447)-1)</f>
        <v>0.0377319268693692</v>
      </c>
      <c r="I2448" t="str">
        <f ca="1" t="array" ref="I2448">IF(MOD(ROW()-1,12)=0,IFERROR(PRODUCT(1+OFFSET(G2448,-11,0,12,1))-1,""),"")</f>
        <v/>
      </c>
      <c r="J2448" s="30">
        <v>43770</v>
      </c>
      <c r="K2448" s="13" t="str">
        <f t="shared" si="116"/>
        <v>November</v>
      </c>
      <c r="L2448" s="13">
        <f t="shared" si="117"/>
        <v>2019</v>
      </c>
    </row>
    <row r="2449" spans="1:12">
      <c r="A2449" s="16" t="s">
        <v>105</v>
      </c>
      <c r="B2449" s="22" t="str">
        <f t="shared" si="115"/>
        <v>Ethical fund</v>
      </c>
      <c r="C2449" s="16">
        <v>782719.94</v>
      </c>
      <c r="D2449" s="16">
        <v>462174059.89</v>
      </c>
      <c r="E2449" s="16">
        <v>4544771</v>
      </c>
      <c r="F2449" s="16">
        <v>0.2049</v>
      </c>
      <c r="G2449" s="16">
        <f>IF(D2449=0,"",C2449/D2449)</f>
        <v>0.00169356095014569</v>
      </c>
      <c r="H2449" s="16">
        <f>IF(MOD(ROW()-2,12)=0,"",(D2449/E2449)/(D2448/E2448)-1)</f>
        <v>-0.0138114381415823</v>
      </c>
      <c r="I2449">
        <f ca="1" t="array" ref="I2449">IF(MOD(ROW()-1,12)=0,IFERROR(PRODUCT(1+OFFSET(G2449,-11,0,12,1))-1,""),"")</f>
        <v>0.0227841669746467</v>
      </c>
      <c r="J2449" s="29">
        <v>43800</v>
      </c>
      <c r="K2449" s="13" t="str">
        <f t="shared" si="116"/>
        <v>December</v>
      </c>
      <c r="L2449" s="13">
        <f t="shared" si="117"/>
        <v>2019</v>
      </c>
    </row>
    <row r="2450" spans="1:12">
      <c r="A2450" s="17" t="s">
        <v>105</v>
      </c>
      <c r="B2450" s="17" t="str">
        <f t="shared" si="115"/>
        <v>Ethical fund</v>
      </c>
      <c r="C2450" s="20">
        <v>827619.38</v>
      </c>
      <c r="D2450" s="18">
        <v>497697802.88</v>
      </c>
      <c r="E2450" s="18">
        <v>4451913</v>
      </c>
      <c r="F2450" s="18">
        <v>-0.1028</v>
      </c>
      <c r="G2450" s="17">
        <f>IF(D2450=0,"",C2450/D2450)</f>
        <v>0.00166289538593673</v>
      </c>
      <c r="H2450" s="17" t="str">
        <f>IF(MOD(ROW()-2,12)=0,"",(D2450/E2450)/(D2449/E2449)-1)</f>
        <v/>
      </c>
      <c r="I2450" s="13" t="str">
        <f ca="1" t="array" ref="I2450">IF(MOD(ROW()-1,12)=0,IFERROR(PRODUCT(1+OFFSET(G2450,-11,0,12,1))-1,""),"")</f>
        <v/>
      </c>
      <c r="J2450" s="30">
        <v>43861</v>
      </c>
      <c r="K2450" s="13" t="str">
        <f t="shared" si="116"/>
        <v>January</v>
      </c>
      <c r="L2450" s="13">
        <f t="shared" si="117"/>
        <v>2020</v>
      </c>
    </row>
    <row r="2451" spans="1:12">
      <c r="A2451" s="15" t="s">
        <v>105</v>
      </c>
      <c r="B2451" s="15" t="str">
        <f t="shared" si="115"/>
        <v>Ethical fund</v>
      </c>
      <c r="C2451" s="19">
        <v>755734.64</v>
      </c>
      <c r="D2451" s="16">
        <v>480528382.4</v>
      </c>
      <c r="E2451" s="16">
        <v>4450261</v>
      </c>
      <c r="F2451" s="16">
        <v>-0.1028</v>
      </c>
      <c r="G2451" s="15">
        <f>IF(D2451=0,"",C2451/D2451)</f>
        <v>0.00157271592621747</v>
      </c>
      <c r="H2451" s="15">
        <f>IF(MOD(ROW()-2,12)=0,"",(D2451/E2451)/(D2450/E2450)-1)</f>
        <v>-0.0341392737338465</v>
      </c>
      <c r="I2451" s="13" t="str">
        <f ca="1" t="array" ref="I2451">IF(MOD(ROW()-1,12)=0,IFERROR(PRODUCT(1+OFFSET(G2451,-11,0,12,1))-1,""),"")</f>
        <v/>
      </c>
      <c r="J2451" s="29">
        <v>43889</v>
      </c>
      <c r="K2451" s="13" t="str">
        <f t="shared" si="116"/>
        <v>February</v>
      </c>
      <c r="L2451" s="13">
        <f t="shared" si="117"/>
        <v>2020</v>
      </c>
    </row>
    <row r="2452" spans="1:12">
      <c r="A2452" s="17" t="s">
        <v>105</v>
      </c>
      <c r="B2452" s="17" t="str">
        <f t="shared" si="115"/>
        <v>Ethical fund</v>
      </c>
      <c r="C2452" s="20">
        <v>767028.5</v>
      </c>
      <c r="D2452" s="18">
        <v>445583564.73</v>
      </c>
      <c r="E2452" s="18">
        <v>4440020</v>
      </c>
      <c r="F2452" s="18">
        <v>-0.1028</v>
      </c>
      <c r="G2452" s="17">
        <f>IF(D2452=0,"",C2452/D2452)</f>
        <v>0.00172140213579192</v>
      </c>
      <c r="H2452" s="17">
        <f>IF(MOD(ROW()-2,12)=0,"",(D2452/E2452)/(D2451/E2451)-1)</f>
        <v>-0.0705828646127293</v>
      </c>
      <c r="I2452" s="13" t="str">
        <f ca="1" t="array" ref="I2452">IF(MOD(ROW()-1,12)=0,IFERROR(PRODUCT(1+OFFSET(G2452,-11,0,12,1))-1,""),"")</f>
        <v/>
      </c>
      <c r="J2452" s="30">
        <v>43921</v>
      </c>
      <c r="K2452" s="13" t="str">
        <f t="shared" si="116"/>
        <v>March</v>
      </c>
      <c r="L2452" s="13">
        <f t="shared" si="117"/>
        <v>2020</v>
      </c>
    </row>
    <row r="2453" spans="1:12">
      <c r="A2453" s="15" t="s">
        <v>105</v>
      </c>
      <c r="B2453" s="15" t="str">
        <f t="shared" si="115"/>
        <v>Ethical fund</v>
      </c>
      <c r="C2453" s="19">
        <v>779518.09</v>
      </c>
      <c r="D2453" s="16">
        <v>459201462.03</v>
      </c>
      <c r="E2453" s="16">
        <v>4434294</v>
      </c>
      <c r="F2453" s="16">
        <v>-0.1028</v>
      </c>
      <c r="G2453" s="15">
        <f>IF(D2453=0,"",C2453/D2453)</f>
        <v>0.00169755141143055</v>
      </c>
      <c r="H2453" s="15">
        <f>IF(MOD(ROW()-2,12)=0,"",(D2453/E2453)/(D2452/E2452)-1)</f>
        <v>0.0318927017845558</v>
      </c>
      <c r="I2453" s="13" t="str">
        <f ca="1" t="array" ref="I2453">IF(MOD(ROW()-1,12)=0,IFERROR(PRODUCT(1+OFFSET(G2453,-11,0,12,1))-1,""),"")</f>
        <v/>
      </c>
      <c r="J2453" s="29">
        <v>43951</v>
      </c>
      <c r="K2453" s="13" t="str">
        <f t="shared" si="116"/>
        <v>April</v>
      </c>
      <c r="L2453" s="13">
        <f t="shared" si="117"/>
        <v>2020</v>
      </c>
    </row>
    <row r="2454" spans="1:12">
      <c r="A2454" s="17" t="s">
        <v>105</v>
      </c>
      <c r="B2454" s="17" t="str">
        <f t="shared" si="115"/>
        <v>Ethical fund</v>
      </c>
      <c r="C2454" s="20">
        <v>760329.23</v>
      </c>
      <c r="D2454" s="18">
        <v>456336733.62</v>
      </c>
      <c r="E2454" s="18">
        <v>4413971</v>
      </c>
      <c r="F2454" s="18">
        <v>-0.1028</v>
      </c>
      <c r="G2454" s="17">
        <f>IF(D2454=0,"",C2454/D2454)</f>
        <v>0.00166615828615967</v>
      </c>
      <c r="H2454" s="17">
        <f>IF(MOD(ROW()-2,12)=0,"",(D2454/E2454)/(D2453/E2453)-1)</f>
        <v>-0.00166297965701323</v>
      </c>
      <c r="I2454" s="13" t="str">
        <f ca="1" t="array" ref="I2454">IF(MOD(ROW()-1,12)=0,IFERROR(PRODUCT(1+OFFSET(G2454,-11,0,12,1))-1,""),"")</f>
        <v/>
      </c>
      <c r="J2454" s="30">
        <v>43982</v>
      </c>
      <c r="K2454" s="13" t="str">
        <f t="shared" si="116"/>
        <v>May</v>
      </c>
      <c r="L2454" s="13">
        <f t="shared" si="117"/>
        <v>2020</v>
      </c>
    </row>
    <row r="2455" spans="1:12">
      <c r="A2455" s="15" t="s">
        <v>105</v>
      </c>
      <c r="B2455" s="15" t="str">
        <f t="shared" si="115"/>
        <v>Ethical fund</v>
      </c>
      <c r="C2455" s="19">
        <v>739127.69</v>
      </c>
      <c r="D2455" s="16">
        <v>455893193.48</v>
      </c>
      <c r="E2455" s="16">
        <v>4301637</v>
      </c>
      <c r="F2455" s="16">
        <v>-0.1028</v>
      </c>
      <c r="G2455" s="15">
        <f>IF(D2455=0,"",C2455/D2455)</f>
        <v>0.00162127379958882</v>
      </c>
      <c r="H2455" s="15">
        <f>IF(MOD(ROW()-2,12)=0,"",(D2455/E2455)/(D2454/E2454)-1)</f>
        <v>0.0251169044632285</v>
      </c>
      <c r="I2455" s="13" t="str">
        <f ca="1" t="array" ref="I2455">IF(MOD(ROW()-1,12)=0,IFERROR(PRODUCT(1+OFFSET(G2455,-11,0,12,1))-1,""),"")</f>
        <v/>
      </c>
      <c r="J2455" s="29">
        <v>44012</v>
      </c>
      <c r="K2455" s="13" t="str">
        <f t="shared" si="116"/>
        <v>June</v>
      </c>
      <c r="L2455" s="13">
        <f t="shared" si="117"/>
        <v>2020</v>
      </c>
    </row>
    <row r="2456" spans="1:12">
      <c r="A2456" s="17" t="s">
        <v>105</v>
      </c>
      <c r="B2456" s="17" t="str">
        <f t="shared" si="115"/>
        <v>Ethical fund</v>
      </c>
      <c r="C2456" s="20">
        <v>2084564.23</v>
      </c>
      <c r="D2456" s="18">
        <v>422845923.09</v>
      </c>
      <c r="E2456" s="18">
        <v>4300450</v>
      </c>
      <c r="F2456" s="18">
        <v>-0.1028</v>
      </c>
      <c r="G2456" s="17">
        <f>IF(D2456=0,"",C2456/D2456)</f>
        <v>0.00492984351076814</v>
      </c>
      <c r="H2456" s="17">
        <f>IF(MOD(ROW()-2,12)=0,"",(D2456/E2456)/(D2455/E2455)-1)</f>
        <v>-0.0722330535596453</v>
      </c>
      <c r="I2456" s="13" t="str">
        <f ca="1" t="array" ref="I2456">IF(MOD(ROW()-1,12)=0,IFERROR(PRODUCT(1+OFFSET(G2456,-11,0,12,1))-1,""),"")</f>
        <v/>
      </c>
      <c r="J2456" s="30">
        <v>44043</v>
      </c>
      <c r="K2456" s="13" t="str">
        <f t="shared" si="116"/>
        <v>July</v>
      </c>
      <c r="L2456" s="13">
        <f t="shared" si="117"/>
        <v>2020</v>
      </c>
    </row>
    <row r="2457" spans="1:12">
      <c r="A2457" s="15" t="s">
        <v>105</v>
      </c>
      <c r="B2457" s="15" t="str">
        <f t="shared" si="115"/>
        <v>Ethical fund</v>
      </c>
      <c r="C2457" s="19">
        <v>575656.8</v>
      </c>
      <c r="D2457" s="16">
        <v>325846471.15</v>
      </c>
      <c r="E2457" s="16">
        <v>3033456</v>
      </c>
      <c r="F2457" s="16">
        <v>-0.1028</v>
      </c>
      <c r="G2457" s="15">
        <f>IF(D2457=0,"",C2457/D2457)</f>
        <v>0.00176665040430959</v>
      </c>
      <c r="H2457" s="15">
        <f>IF(MOD(ROW()-2,12)=0,"",(D2457/E2457)/(D2456/E2456)-1)</f>
        <v>0.0924638554184327</v>
      </c>
      <c r="I2457" s="13" t="str">
        <f ca="1" t="array" ref="I2457">IF(MOD(ROW()-1,12)=0,IFERROR(PRODUCT(1+OFFSET(G2457,-11,0,12,1))-1,""),"")</f>
        <v/>
      </c>
      <c r="J2457" s="29">
        <v>44074</v>
      </c>
      <c r="K2457" s="13" t="str">
        <f t="shared" si="116"/>
        <v>August</v>
      </c>
      <c r="L2457" s="13">
        <f t="shared" si="117"/>
        <v>2020</v>
      </c>
    </row>
    <row r="2458" spans="1:12">
      <c r="A2458" s="17" t="s">
        <v>105</v>
      </c>
      <c r="B2458" s="17" t="str">
        <f t="shared" si="115"/>
        <v>Ethical fund</v>
      </c>
      <c r="C2458" s="20">
        <v>506309.02</v>
      </c>
      <c r="D2458" s="18">
        <v>260037639.84</v>
      </c>
      <c r="E2458" s="18">
        <v>283932</v>
      </c>
      <c r="F2458" s="18">
        <v>-0.1028</v>
      </c>
      <c r="G2458" s="17">
        <f>IF(D2458=0,"",C2458/D2458)</f>
        <v>0.00194706051136108</v>
      </c>
      <c r="H2458" s="17">
        <f>IF(MOD(ROW()-2,12)=0,"",(D2458/E2458)/(D2457/E2457)-1)</f>
        <v>7.5260240218177</v>
      </c>
      <c r="I2458" s="13" t="str">
        <f ca="1" t="array" ref="I2458">IF(MOD(ROW()-1,12)=0,IFERROR(PRODUCT(1+OFFSET(G2458,-11,0,12,1))-1,""),"")</f>
        <v/>
      </c>
      <c r="J2458" s="30">
        <v>44104</v>
      </c>
      <c r="K2458" s="13" t="str">
        <f t="shared" si="116"/>
        <v>September</v>
      </c>
      <c r="L2458" s="13">
        <f t="shared" si="117"/>
        <v>2020</v>
      </c>
    </row>
    <row r="2459" spans="1:12">
      <c r="A2459" s="15" t="s">
        <v>105</v>
      </c>
      <c r="B2459" s="15" t="str">
        <f t="shared" si="115"/>
        <v>Ethical fund</v>
      </c>
      <c r="C2459" s="19">
        <v>478072.37</v>
      </c>
      <c r="D2459" s="16">
        <v>273036812.89</v>
      </c>
      <c r="E2459" s="16">
        <v>2279785</v>
      </c>
      <c r="F2459" s="16">
        <v>-0.1028</v>
      </c>
      <c r="G2459" s="15">
        <f>IF(D2459=0,"",C2459/D2459)</f>
        <v>0.00175094473503323</v>
      </c>
      <c r="H2459" s="15">
        <f>IF(MOD(ROW()-2,12)=0,"",(D2459/E2459)/(D2458/E2458)-1)</f>
        <v>-0.869230808107557</v>
      </c>
      <c r="I2459" s="13" t="str">
        <f ca="1" t="array" ref="I2459">IF(MOD(ROW()-1,12)=0,IFERROR(PRODUCT(1+OFFSET(G2459,-11,0,12,1))-1,""),"")</f>
        <v/>
      </c>
      <c r="J2459" s="29">
        <v>44135</v>
      </c>
      <c r="K2459" s="13" t="str">
        <f t="shared" si="116"/>
        <v>October</v>
      </c>
      <c r="L2459" s="13">
        <f t="shared" si="117"/>
        <v>2020</v>
      </c>
    </row>
    <row r="2460" spans="1:12">
      <c r="A2460" s="17" t="s">
        <v>105</v>
      </c>
      <c r="B2460" s="17" t="str">
        <f t="shared" si="115"/>
        <v>Ethical fund</v>
      </c>
      <c r="C2460" s="20">
        <v>82799.43</v>
      </c>
      <c r="D2460" s="18">
        <v>386195217.63</v>
      </c>
      <c r="E2460" s="18">
        <v>3002519</v>
      </c>
      <c r="F2460" s="18">
        <v>-0.1028</v>
      </c>
      <c r="G2460" s="17">
        <f>IF(D2460=0,"",C2460/D2460)</f>
        <v>0.000214397864655401</v>
      </c>
      <c r="H2460" s="17">
        <f>IF(MOD(ROW()-2,12)=0,"",(D2460/E2460)/(D2459/E2459)-1)</f>
        <v>0.0739741127288307</v>
      </c>
      <c r="I2460" s="13" t="str">
        <f ca="1" t="array" ref="I2460">IF(MOD(ROW()-1,12)=0,IFERROR(PRODUCT(1+OFFSET(G2460,-11,0,12,1))-1,""),"")</f>
        <v/>
      </c>
      <c r="J2460" s="30">
        <v>44165</v>
      </c>
      <c r="K2460" s="13" t="str">
        <f t="shared" si="116"/>
        <v>November</v>
      </c>
      <c r="L2460" s="13">
        <f t="shared" si="117"/>
        <v>2020</v>
      </c>
    </row>
    <row r="2461" spans="1:12">
      <c r="A2461" s="15" t="s">
        <v>105</v>
      </c>
      <c r="B2461" s="15" t="str">
        <f t="shared" si="115"/>
        <v>Ethical fund</v>
      </c>
      <c r="C2461" s="19">
        <v>880681.82</v>
      </c>
      <c r="D2461" s="16">
        <v>392999813.5</v>
      </c>
      <c r="E2461" s="16">
        <v>3005983</v>
      </c>
      <c r="F2461" s="16">
        <v>-0.1028</v>
      </c>
      <c r="G2461" s="15">
        <f>IF(D2461=0,"",C2461/D2461)</f>
        <v>0.00224092172501756</v>
      </c>
      <c r="H2461" s="15">
        <f>IF(MOD(ROW()-2,12)=0,"",(D2461/E2461)/(D2460/E2460)-1)</f>
        <v>0.0164469029916547</v>
      </c>
      <c r="I2461" s="13">
        <f ca="1" t="array" ref="I2461">IF(MOD(ROW()-1,12)=0,IFERROR(PRODUCT(1+OFFSET(G2461,-11,0,12,1))-1,""),"")</f>
        <v>0.0230250319793477</v>
      </c>
      <c r="J2461" s="29">
        <v>44196</v>
      </c>
      <c r="K2461" s="13" t="str">
        <f t="shared" si="116"/>
        <v>December</v>
      </c>
      <c r="L2461" s="13">
        <f t="shared" si="117"/>
        <v>2020</v>
      </c>
    </row>
    <row r="2462" spans="1:12">
      <c r="A2462" s="15" t="s">
        <v>106</v>
      </c>
      <c r="B2462" s="15" t="str">
        <f t="shared" si="115"/>
        <v>Cash/Money Market Fund</v>
      </c>
      <c r="C2462" s="16">
        <v>13087423.96</v>
      </c>
      <c r="D2462" s="16">
        <v>7557726874.83</v>
      </c>
      <c r="E2462" s="16">
        <v>75577268.75</v>
      </c>
      <c r="F2462" s="16">
        <v>0.12185</v>
      </c>
      <c r="G2462" s="15">
        <f>IF(D2462=0,"",C2462/D2462)</f>
        <v>0.0017316614078217</v>
      </c>
      <c r="H2462" s="15" t="str">
        <f>IF(MOD(ROW()-2,12)=0,"",(D2462/E2462)/(D2461/E2461)-1)</f>
        <v/>
      </c>
      <c r="I2462" s="13" t="str">
        <f ca="1" t="array" ref="I2462">IF(MOD(ROW()-1,12)=0,IFERROR(PRODUCT(1+OFFSET(G2462,-11,0,12,1))-1,""),"")</f>
        <v/>
      </c>
      <c r="J2462" s="29">
        <v>44926</v>
      </c>
      <c r="K2462" s="13" t="str">
        <f t="shared" si="116"/>
        <v>December</v>
      </c>
      <c r="L2462" s="13">
        <f t="shared" si="117"/>
        <v>2022</v>
      </c>
    </row>
    <row r="2463" spans="1:12">
      <c r="A2463" s="17" t="s">
        <v>106</v>
      </c>
      <c r="B2463" s="17" t="str">
        <f t="shared" si="115"/>
        <v>Cash/Money Market Fund</v>
      </c>
      <c r="C2463" s="18">
        <v>12014159.5</v>
      </c>
      <c r="D2463" s="18">
        <v>7088354403.68</v>
      </c>
      <c r="E2463" s="18">
        <v>70883544.04</v>
      </c>
      <c r="F2463" s="18">
        <v>0.12185</v>
      </c>
      <c r="G2463" s="17">
        <f>IF(D2463=0,"",C2463/D2463)</f>
        <v>0.00169491518281912</v>
      </c>
      <c r="H2463" s="17">
        <f>IF(MOD(ROW()-2,12)=0,"",(D2463/E2463)/(D2462/E2462)-1)</f>
        <v>-2.26509921930074e-11</v>
      </c>
      <c r="I2463" s="13" t="str">
        <f ca="1" t="array" ref="I2463">IF(MOD(ROW()-1,12)=0,IFERROR(PRODUCT(1+OFFSET(G2463,-11,0,12,1))-1,""),"")</f>
        <v/>
      </c>
      <c r="J2463" s="30">
        <v>44895</v>
      </c>
      <c r="K2463" s="13" t="str">
        <f t="shared" si="116"/>
        <v>November</v>
      </c>
      <c r="L2463" s="13">
        <f t="shared" si="117"/>
        <v>2022</v>
      </c>
    </row>
    <row r="2464" spans="1:12">
      <c r="A2464" s="15" t="s">
        <v>106</v>
      </c>
      <c r="B2464" s="15" t="str">
        <f t="shared" si="115"/>
        <v>Cash/Money Market Fund</v>
      </c>
      <c r="C2464" s="16">
        <v>11703398.83</v>
      </c>
      <c r="D2464" s="16">
        <v>6664453734.4</v>
      </c>
      <c r="E2464" s="16">
        <v>66644537.34</v>
      </c>
      <c r="F2464" s="16">
        <v>0.12185</v>
      </c>
      <c r="G2464" s="15">
        <f>IF(D2464=0,"",C2464/D2464)</f>
        <v>0.00175609274164369</v>
      </c>
      <c r="H2464" s="15">
        <f>IF(MOD(ROW()-2,12)=0,"",(D2464/E2464)/(D2463/E2463)-1)</f>
        <v>1.05164321695383e-10</v>
      </c>
      <c r="I2464" s="13" t="str">
        <f ca="1" t="array" ref="I2464">IF(MOD(ROW()-1,12)=0,IFERROR(PRODUCT(1+OFFSET(G2464,-11,0,12,1))-1,""),"")</f>
        <v/>
      </c>
      <c r="J2464" s="29">
        <v>44865</v>
      </c>
      <c r="K2464" s="13" t="str">
        <f t="shared" si="116"/>
        <v>October</v>
      </c>
      <c r="L2464" s="13">
        <f t="shared" si="117"/>
        <v>2022</v>
      </c>
    </row>
    <row r="2465" spans="1:12">
      <c r="A2465" s="17" t="s">
        <v>106</v>
      </c>
      <c r="B2465" s="17" t="str">
        <f t="shared" si="115"/>
        <v>Cash/Money Market Fund</v>
      </c>
      <c r="C2465" s="18">
        <v>11723452.06</v>
      </c>
      <c r="D2465" s="18">
        <v>6673013243.38</v>
      </c>
      <c r="E2465" s="18">
        <v>66730132.43</v>
      </c>
      <c r="F2465" s="18">
        <v>0.12185</v>
      </c>
      <c r="G2465" s="17">
        <f>IF(D2465=0,"",C2465/D2465)</f>
        <v>0.00175684531596432</v>
      </c>
      <c r="H2465" s="17">
        <f>IF(MOD(ROW()-2,12)=0,"",(D2465/E2465)/(D2464/E2464)-1)</f>
        <v>-3.07398551058213e-12</v>
      </c>
      <c r="I2465" s="13" t="str">
        <f ca="1" t="array" ref="I2465">IF(MOD(ROW()-1,12)=0,IFERROR(PRODUCT(1+OFFSET(G2465,-11,0,12,1))-1,""),"")</f>
        <v/>
      </c>
      <c r="J2465" s="30">
        <v>44834</v>
      </c>
      <c r="K2465" s="13" t="str">
        <f t="shared" si="116"/>
        <v>September</v>
      </c>
      <c r="L2465" s="13">
        <f t="shared" si="117"/>
        <v>2022</v>
      </c>
    </row>
    <row r="2466" spans="1:12">
      <c r="A2466" s="15" t="s">
        <v>107</v>
      </c>
      <c r="B2466" s="15" t="str">
        <f t="shared" si="115"/>
        <v>Cash/Money Market Fund</v>
      </c>
      <c r="C2466" s="16">
        <v>21994024.67</v>
      </c>
      <c r="D2466" s="16">
        <v>12410795746.16</v>
      </c>
      <c r="E2466" s="16">
        <v>124107957.47</v>
      </c>
      <c r="F2466" s="16">
        <v>0.1208</v>
      </c>
      <c r="G2466" s="15">
        <f>IF(D2466=0,"",C2466/D2466)</f>
        <v>0.00177216877304625</v>
      </c>
      <c r="H2466" s="15">
        <f>IF(MOD(ROW()-2,12)=0,"",(D2466/E2466)/(D2465/E2465)-1)</f>
        <v>-1.24628862785414e-10</v>
      </c>
      <c r="I2466" s="13" t="str">
        <f ca="1" t="array" ref="I2466">IF(MOD(ROW()-1,12)=0,IFERROR(PRODUCT(1+OFFSET(G2466,-11,0,12,1))-1,""),"")</f>
        <v/>
      </c>
      <c r="J2466" s="29">
        <v>45230</v>
      </c>
      <c r="K2466" s="13" t="str">
        <f t="shared" si="116"/>
        <v>October</v>
      </c>
      <c r="L2466" s="13">
        <f t="shared" si="117"/>
        <v>2023</v>
      </c>
    </row>
    <row r="2467" spans="1:12">
      <c r="A2467" s="17" t="s">
        <v>107</v>
      </c>
      <c r="B2467" s="17" t="str">
        <f t="shared" si="115"/>
        <v>Cash/Money Market Fund</v>
      </c>
      <c r="C2467" s="18">
        <v>20866537.95</v>
      </c>
      <c r="D2467" s="18">
        <v>12648199330.35</v>
      </c>
      <c r="E2467" s="18">
        <v>126481993.31</v>
      </c>
      <c r="F2467" s="18">
        <v>0.1208</v>
      </c>
      <c r="G2467" s="17">
        <f>IF(D2467=0,"",C2467/D2467)</f>
        <v>0.00164976352799324</v>
      </c>
      <c r="H2467" s="17">
        <f>IF(MOD(ROW()-2,12)=0,"",(D2467/E2467)/(D2466/E2466)-1)</f>
        <v>1.62923008417692e-11</v>
      </c>
      <c r="I2467" s="13" t="str">
        <f ca="1" t="array" ref="I2467">IF(MOD(ROW()-1,12)=0,IFERROR(PRODUCT(1+OFFSET(G2467,-11,0,12,1))-1,""),"")</f>
        <v/>
      </c>
      <c r="J2467" s="30">
        <v>45199</v>
      </c>
      <c r="K2467" s="13" t="str">
        <f t="shared" si="116"/>
        <v>September</v>
      </c>
      <c r="L2467" s="13">
        <f t="shared" si="117"/>
        <v>2023</v>
      </c>
    </row>
    <row r="2468" spans="1:12">
      <c r="A2468" s="15" t="s">
        <v>107</v>
      </c>
      <c r="B2468" s="15" t="str">
        <f t="shared" si="115"/>
        <v>Cash/Money Market Fund</v>
      </c>
      <c r="C2468" s="16">
        <v>21672150.97</v>
      </c>
      <c r="D2468" s="16">
        <v>12455410405.31</v>
      </c>
      <c r="E2468" s="16">
        <v>124554104.05</v>
      </c>
      <c r="F2468" s="16">
        <v>0.1208</v>
      </c>
      <c r="G2468" s="15">
        <f>IF(D2468=0,"",C2468/D2468)</f>
        <v>0.00173997887382022</v>
      </c>
      <c r="H2468" s="15">
        <f>IF(MOD(ROW()-2,12)=0,"",(D2468/E2468)/(D2467/E2467)-1)</f>
        <v>7.62794272191059e-11</v>
      </c>
      <c r="I2468" s="13" t="str">
        <f ca="1" t="array" ref="I2468">IF(MOD(ROW()-1,12)=0,IFERROR(PRODUCT(1+OFFSET(G2468,-11,0,12,1))-1,""),"")</f>
        <v/>
      </c>
      <c r="J2468" s="29">
        <v>45169</v>
      </c>
      <c r="K2468" s="13" t="str">
        <f t="shared" si="116"/>
        <v>August</v>
      </c>
      <c r="L2468" s="13">
        <f t="shared" si="117"/>
        <v>2023</v>
      </c>
    </row>
    <row r="2469" spans="1:12">
      <c r="A2469" s="17" t="s">
        <v>107</v>
      </c>
      <c r="B2469" s="17" t="str">
        <f t="shared" si="115"/>
        <v>Cash/Money Market Fund</v>
      </c>
      <c r="C2469" s="18">
        <v>21816433.36</v>
      </c>
      <c r="D2469" s="18">
        <v>12949914625.85</v>
      </c>
      <c r="E2469" s="18">
        <v>129499146.28</v>
      </c>
      <c r="F2469" s="18">
        <v>0.1208</v>
      </c>
      <c r="G2469" s="17">
        <f>IF(D2469=0,"",C2469/D2469)</f>
        <v>0.00168467777512997</v>
      </c>
      <c r="H2469" s="17">
        <f>IF(MOD(ROW()-2,12)=0,"",(D2469/E2469)/(D2468/E2468)-1)</f>
        <v>-1.90913063136122e-10</v>
      </c>
      <c r="I2469" s="13" t="str">
        <f ca="1" t="array" ref="I2469">IF(MOD(ROW()-1,12)=0,IFERROR(PRODUCT(1+OFFSET(G2469,-11,0,12,1))-1,""),"")</f>
        <v/>
      </c>
      <c r="J2469" s="30">
        <v>45138</v>
      </c>
      <c r="K2469" s="13" t="str">
        <f t="shared" si="116"/>
        <v>July</v>
      </c>
      <c r="L2469" s="13">
        <f t="shared" si="117"/>
        <v>2023</v>
      </c>
    </row>
    <row r="2470" spans="1:12">
      <c r="A2470" s="15" t="s">
        <v>107</v>
      </c>
      <c r="B2470" s="15" t="str">
        <f t="shared" si="115"/>
        <v>Cash/Money Market Fund</v>
      </c>
      <c r="C2470" s="16">
        <v>20931289.76</v>
      </c>
      <c r="D2470" s="16">
        <v>12443485137.45</v>
      </c>
      <c r="E2470" s="16">
        <v>124434851.37</v>
      </c>
      <c r="F2470" s="16">
        <v>0.1208</v>
      </c>
      <c r="G2470" s="15">
        <f>IF(D2470=0,"",C2470/D2470)</f>
        <v>0.0016821083103965</v>
      </c>
      <c r="H2470" s="15">
        <f>IF(MOD(ROW()-2,12)=0,"",(D2470/E2470)/(D2469/E2469)-1)</f>
        <v>2.02187822040401e-10</v>
      </c>
      <c r="I2470" s="13" t="str">
        <f ca="1" t="array" ref="I2470">IF(MOD(ROW()-1,12)=0,IFERROR(PRODUCT(1+OFFSET(G2470,-11,0,12,1))-1,""),"")</f>
        <v/>
      </c>
      <c r="J2470" s="29">
        <v>45107</v>
      </c>
      <c r="K2470" s="13" t="str">
        <f t="shared" si="116"/>
        <v>June</v>
      </c>
      <c r="L2470" s="13">
        <f t="shared" si="117"/>
        <v>2023</v>
      </c>
    </row>
    <row r="2471" spans="1:12">
      <c r="A2471" s="17" t="s">
        <v>107</v>
      </c>
      <c r="B2471" s="17" t="str">
        <f t="shared" si="115"/>
        <v>Cash/Money Market Fund</v>
      </c>
      <c r="C2471" s="18">
        <v>20983005.12</v>
      </c>
      <c r="D2471" s="18">
        <v>12467446475.64</v>
      </c>
      <c r="E2471" s="18">
        <v>124674464.76</v>
      </c>
      <c r="F2471" s="18">
        <v>0.1208</v>
      </c>
      <c r="G2471" s="17">
        <f>IF(D2471=0,"",C2471/D2471)</f>
        <v>0.00168302347726124</v>
      </c>
      <c r="H2471" s="17">
        <f>IF(MOD(ROW()-2,12)=0,"",(D2471/E2471)/(D2470/E2470)-1)</f>
        <v>-6.5038863183986e-11</v>
      </c>
      <c r="I2471" s="13" t="str">
        <f ca="1" t="array" ref="I2471">IF(MOD(ROW()-1,12)=0,IFERROR(PRODUCT(1+OFFSET(G2471,-11,0,12,1))-1,""),"")</f>
        <v/>
      </c>
      <c r="J2471" s="30">
        <v>45077</v>
      </c>
      <c r="K2471" s="13" t="str">
        <f t="shared" si="116"/>
        <v>May</v>
      </c>
      <c r="L2471" s="13">
        <f t="shared" si="117"/>
        <v>2023</v>
      </c>
    </row>
    <row r="2472" spans="1:12">
      <c r="A2472" s="15" t="s">
        <v>107</v>
      </c>
      <c r="B2472" s="15" t="str">
        <f t="shared" si="115"/>
        <v>Cash/Money Market Fund</v>
      </c>
      <c r="C2472" s="16">
        <v>18892999.44</v>
      </c>
      <c r="D2472" s="16">
        <v>11817360863.36</v>
      </c>
      <c r="E2472" s="16">
        <v>118173608.63</v>
      </c>
      <c r="F2472" s="16">
        <v>0.1208</v>
      </c>
      <c r="G2472" s="15">
        <f>IF(D2472=0,"",C2472/D2472)</f>
        <v>0.0015987494719382</v>
      </c>
      <c r="H2472" s="15">
        <f>IF(MOD(ROW()-2,12)=0,"",(D2472/E2472)/(D2471/E2471)-1)</f>
        <v>5.93392002201654e-11</v>
      </c>
      <c r="I2472" s="13" t="str">
        <f ca="1" t="array" ref="I2472">IF(MOD(ROW()-1,12)=0,IFERROR(PRODUCT(1+OFFSET(G2472,-11,0,12,1))-1,""),"")</f>
        <v/>
      </c>
      <c r="J2472" s="29">
        <v>45046</v>
      </c>
      <c r="K2472" s="13" t="str">
        <f t="shared" si="116"/>
        <v>April</v>
      </c>
      <c r="L2472" s="13">
        <f t="shared" si="117"/>
        <v>2023</v>
      </c>
    </row>
    <row r="2473" spans="1:12">
      <c r="A2473" s="17" t="s">
        <v>107</v>
      </c>
      <c r="B2473" s="17" t="str">
        <f t="shared" si="115"/>
        <v>Cash/Money Market Fund</v>
      </c>
      <c r="C2473" s="18">
        <v>18892999.44</v>
      </c>
      <c r="D2473" s="18">
        <v>11441647419.57</v>
      </c>
      <c r="E2473" s="18">
        <v>114416474.2</v>
      </c>
      <c r="F2473" s="18">
        <v>0.1208</v>
      </c>
      <c r="G2473" s="17">
        <f>IF(D2473=0,"",C2473/D2473)</f>
        <v>0.00165124817669919</v>
      </c>
      <c r="H2473" s="17">
        <f>IF(MOD(ROW()-2,12)=0,"",(D2473/E2473)/(D2472/E2472)-1)</f>
        <v>-6.80457912238808e-11</v>
      </c>
      <c r="I2473" s="13">
        <f ca="1" t="array" ref="I2473">IF(MOD(ROW()-1,12)=0,IFERROR(PRODUCT(1+OFFSET(G2473,-11,0,12,1))-1,""),"")</f>
        <v>0.0205930659327249</v>
      </c>
      <c r="J2473" s="30">
        <v>45016</v>
      </c>
      <c r="K2473" s="13" t="str">
        <f t="shared" si="116"/>
        <v>March</v>
      </c>
      <c r="L2473" s="13">
        <f t="shared" si="117"/>
        <v>2023</v>
      </c>
    </row>
    <row r="2474" spans="1:12">
      <c r="A2474" s="15" t="s">
        <v>107</v>
      </c>
      <c r="B2474" s="15" t="str">
        <f t="shared" si="115"/>
        <v>Cash/Money Market Fund</v>
      </c>
      <c r="C2474" s="16">
        <v>14764299.41</v>
      </c>
      <c r="D2474" s="16">
        <v>10286044721.52</v>
      </c>
      <c r="E2474" s="16">
        <v>102860447.22</v>
      </c>
      <c r="F2474" s="16">
        <v>0.1208</v>
      </c>
      <c r="G2474" s="15">
        <f>IF(D2474=0,"",C2474/D2474)</f>
        <v>0.00143537188586307</v>
      </c>
      <c r="H2474" s="15" t="str">
        <f>IF(MOD(ROW()-2,12)=0,"",(D2474/E2474)/(D2473/E2473)-1)</f>
        <v/>
      </c>
      <c r="I2474" s="13" t="str">
        <f ca="1" t="array" ref="I2474">IF(MOD(ROW()-1,12)=0,IFERROR(PRODUCT(1+OFFSET(G2474,-11,0,12,1))-1,""),"")</f>
        <v/>
      </c>
      <c r="J2474" s="29">
        <v>44985</v>
      </c>
      <c r="K2474" s="13" t="str">
        <f t="shared" si="116"/>
        <v>February</v>
      </c>
      <c r="L2474" s="13">
        <f t="shared" si="117"/>
        <v>2023</v>
      </c>
    </row>
    <row r="2475" spans="1:12">
      <c r="A2475" s="17" t="s">
        <v>107</v>
      </c>
      <c r="B2475" s="17" t="str">
        <f t="shared" si="115"/>
        <v>Cash/Money Market Fund</v>
      </c>
      <c r="C2475" s="18">
        <v>14460342.19</v>
      </c>
      <c r="D2475" s="18">
        <v>8370353409.59</v>
      </c>
      <c r="E2475" s="18">
        <v>83703534.1</v>
      </c>
      <c r="F2475" s="18">
        <v>0.1208</v>
      </c>
      <c r="G2475" s="17">
        <f>IF(D2475=0,"",C2475/D2475)</f>
        <v>0.00172756650554714</v>
      </c>
      <c r="H2475" s="17">
        <f>IF(MOD(ROW()-2,12)=0,"",(D2475/E2475)/(D2474/E2474)-1)</f>
        <v>-2.3170354523927e-12</v>
      </c>
      <c r="I2475" s="13" t="str">
        <f ca="1" t="array" ref="I2475">IF(MOD(ROW()-1,12)=0,IFERROR(PRODUCT(1+OFFSET(G2475,-11,0,12,1))-1,""),"")</f>
        <v/>
      </c>
      <c r="J2475" s="30">
        <v>44957</v>
      </c>
      <c r="K2475" s="13" t="str">
        <f t="shared" si="116"/>
        <v>January</v>
      </c>
      <c r="L2475" s="13">
        <f t="shared" si="117"/>
        <v>2023</v>
      </c>
    </row>
    <row r="2476" spans="1:12">
      <c r="A2476" s="15" t="s">
        <v>107</v>
      </c>
      <c r="B2476" s="15" t="str">
        <f t="shared" si="115"/>
        <v>Cash/Money Market Fund</v>
      </c>
      <c r="C2476" s="16">
        <v>12875034.14</v>
      </c>
      <c r="D2476" s="16">
        <v>6824491746.32</v>
      </c>
      <c r="E2476" s="16">
        <v>58244917.46</v>
      </c>
      <c r="F2476" s="16">
        <v>0.12185</v>
      </c>
      <c r="G2476" s="15">
        <f>IF(D2476=0,"",C2476/D2476)</f>
        <v>0.00188659238205434</v>
      </c>
      <c r="H2476" s="15">
        <f>IF(MOD(ROW()-2,12)=0,"",(D2476/E2476)/(D2475/E2475)-1)</f>
        <v>0.171688800373189</v>
      </c>
      <c r="I2476" s="13" t="str">
        <f ca="1" t="array" ref="I2476">IF(MOD(ROW()-1,12)=0,IFERROR(PRODUCT(1+OFFSET(G2476,-11,0,12,1))-1,""),"")</f>
        <v/>
      </c>
      <c r="J2476" s="29">
        <v>44804</v>
      </c>
      <c r="K2476" s="13" t="str">
        <f t="shared" si="116"/>
        <v>August</v>
      </c>
      <c r="L2476" s="13">
        <f t="shared" si="117"/>
        <v>2022</v>
      </c>
    </row>
    <row r="2477" spans="1:12">
      <c r="A2477" s="17" t="s">
        <v>107</v>
      </c>
      <c r="B2477" s="17" t="str">
        <f t="shared" si="115"/>
        <v>Cash/Money Market Fund</v>
      </c>
      <c r="C2477" s="18">
        <v>10612519.54</v>
      </c>
      <c r="D2477" s="18">
        <v>5853667366.38</v>
      </c>
      <c r="E2477" s="18">
        <v>58536673.67</v>
      </c>
      <c r="F2477" s="18">
        <v>0.12185</v>
      </c>
      <c r="G2477" s="17">
        <f>IF(D2477=0,"",C2477/D2477)</f>
        <v>0.00181296935335821</v>
      </c>
      <c r="H2477" s="17">
        <f>IF(MOD(ROW()-2,12)=0,"",(D2477/E2477)/(D2476/E2476)-1)</f>
        <v>-0.146531058737985</v>
      </c>
      <c r="I2477" s="13" t="str">
        <f ca="1" t="array" ref="I2477">IF(MOD(ROW()-1,12)=0,IFERROR(PRODUCT(1+OFFSET(G2477,-11,0,12,1))-1,""),"")</f>
        <v/>
      </c>
      <c r="J2477" s="30">
        <v>44773</v>
      </c>
      <c r="K2477" s="13" t="str">
        <f t="shared" si="116"/>
        <v>July</v>
      </c>
      <c r="L2477" s="13">
        <f t="shared" si="117"/>
        <v>2022</v>
      </c>
    </row>
    <row r="2478" spans="1:12">
      <c r="A2478" s="15" t="s">
        <v>107</v>
      </c>
      <c r="B2478" s="15" t="str">
        <f t="shared" si="115"/>
        <v>Cash/Money Market Fund</v>
      </c>
      <c r="C2478" s="16">
        <v>12287818.43</v>
      </c>
      <c r="D2478" s="16">
        <v>5770174542.66</v>
      </c>
      <c r="E2478" s="16">
        <v>57689873.39</v>
      </c>
      <c r="F2478" s="16">
        <v>0.12185</v>
      </c>
      <c r="G2478" s="15">
        <f>IF(D2478=0,"",C2478/D2478)</f>
        <v>0.0021295401619403</v>
      </c>
      <c r="H2478" s="15">
        <f>IF(MOD(ROW()-2,12)=0,"",(D2478/E2478)/(D2477/E2477)-1)</f>
        <v>0.000205790756920399</v>
      </c>
      <c r="I2478" s="13" t="str">
        <f ca="1" t="array" ref="I2478">IF(MOD(ROW()-1,12)=0,IFERROR(PRODUCT(1+OFFSET(G2478,-11,0,12,1))-1,""),"")</f>
        <v/>
      </c>
      <c r="J2478" s="29">
        <v>44742</v>
      </c>
      <c r="K2478" s="13" t="str">
        <f t="shared" si="116"/>
        <v>June</v>
      </c>
      <c r="L2478" s="13">
        <f t="shared" si="117"/>
        <v>2022</v>
      </c>
    </row>
    <row r="2479" spans="1:12">
      <c r="A2479" s="17" t="s">
        <v>107</v>
      </c>
      <c r="B2479" s="17" t="str">
        <f t="shared" si="115"/>
        <v>Cash/Money Market Fund</v>
      </c>
      <c r="C2479" s="18">
        <v>10316133.52</v>
      </c>
      <c r="D2479" s="18">
        <v>5747812680.83</v>
      </c>
      <c r="E2479" s="18">
        <v>57478126.81</v>
      </c>
      <c r="F2479" s="18">
        <v>0.12185</v>
      </c>
      <c r="G2479" s="17">
        <f>IF(D2479=0,"",C2479/D2479)</f>
        <v>0.00179479292260275</v>
      </c>
      <c r="H2479" s="17">
        <f>IF(MOD(ROW()-2,12)=0,"",(D2479/E2479)/(D2478/E2478)-1)</f>
        <v>-0.000205748339473844</v>
      </c>
      <c r="I2479" s="13" t="str">
        <f ca="1" t="array" ref="I2479">IF(MOD(ROW()-1,12)=0,IFERROR(PRODUCT(1+OFFSET(G2479,-11,0,12,1))-1,""),"")</f>
        <v/>
      </c>
      <c r="J2479" s="30">
        <v>44712</v>
      </c>
      <c r="K2479" s="13" t="str">
        <f t="shared" si="116"/>
        <v>May</v>
      </c>
      <c r="L2479" s="13">
        <f t="shared" si="117"/>
        <v>2022</v>
      </c>
    </row>
    <row r="2480" spans="1:12">
      <c r="A2480" s="15" t="s">
        <v>107</v>
      </c>
      <c r="B2480" s="15" t="str">
        <f t="shared" si="115"/>
        <v>Cash/Money Market Fund</v>
      </c>
      <c r="C2480" s="16">
        <v>8431302.91</v>
      </c>
      <c r="D2480" s="16">
        <v>5559711328.11</v>
      </c>
      <c r="E2480" s="16">
        <v>55597113.28</v>
      </c>
      <c r="F2480" s="16">
        <v>0.12185</v>
      </c>
      <c r="G2480" s="15">
        <f>IF(D2480=0,"",C2480/D2480)</f>
        <v>0.0015165001224742</v>
      </c>
      <c r="H2480" s="15">
        <f>IF(MOD(ROW()-2,12)=0,"",(D2480/E2480)/(D2479/E2479)-1)</f>
        <v>4.93616258978591e-11</v>
      </c>
      <c r="I2480" s="13" t="str">
        <f ca="1" t="array" ref="I2480">IF(MOD(ROW()-1,12)=0,IFERROR(PRODUCT(1+OFFSET(G2480,-11,0,12,1))-1,""),"")</f>
        <v/>
      </c>
      <c r="J2480" s="29">
        <v>44681</v>
      </c>
      <c r="K2480" s="13" t="str">
        <f t="shared" si="116"/>
        <v>April</v>
      </c>
      <c r="L2480" s="13">
        <f t="shared" si="117"/>
        <v>2022</v>
      </c>
    </row>
    <row r="2481" spans="1:12">
      <c r="A2481" s="17" t="s">
        <v>107</v>
      </c>
      <c r="B2481" s="17" t="str">
        <f t="shared" si="115"/>
        <v>Cash/Money Market Fund</v>
      </c>
      <c r="C2481" s="18">
        <v>10153056.37</v>
      </c>
      <c r="D2481" s="18">
        <v>5693630572.03</v>
      </c>
      <c r="E2481" s="18">
        <v>56936305.72</v>
      </c>
      <c r="F2481" s="18">
        <v>0.12185</v>
      </c>
      <c r="G2481" s="17">
        <f>IF(D2481=0,"",C2481/D2481)</f>
        <v>0.00178323061911972</v>
      </c>
      <c r="H2481" s="17">
        <f>IF(MOD(ROW()-2,12)=0,"",(D2481/E2481)/(D2480/E2480)-1)</f>
        <v>-1.45160550246715e-11</v>
      </c>
      <c r="I2481" s="13" t="str">
        <f ca="1" t="array" ref="I2481">IF(MOD(ROW()-1,12)=0,IFERROR(PRODUCT(1+OFFSET(G2481,-11,0,12,1))-1,""),"")</f>
        <v/>
      </c>
      <c r="J2481" s="30">
        <v>44651</v>
      </c>
      <c r="K2481" s="13" t="str">
        <f t="shared" si="116"/>
        <v>March</v>
      </c>
      <c r="L2481" s="13">
        <f t="shared" si="117"/>
        <v>2022</v>
      </c>
    </row>
    <row r="2482" spans="1:12">
      <c r="A2482" s="15" t="s">
        <v>107</v>
      </c>
      <c r="B2482" s="15" t="str">
        <f t="shared" si="115"/>
        <v>Cash/Money Market Fund</v>
      </c>
      <c r="C2482" s="16">
        <v>9836929.72</v>
      </c>
      <c r="D2482" s="16">
        <v>5667299867</v>
      </c>
      <c r="E2482" s="16">
        <v>56672998.67</v>
      </c>
      <c r="F2482" s="16">
        <v>0.12185</v>
      </c>
      <c r="G2482" s="15">
        <f>IF(D2482=0,"",C2482/D2482)</f>
        <v>0.00173573482096461</v>
      </c>
      <c r="H2482" s="15">
        <f>IF(MOD(ROW()-2,12)=0,"",(D2482/E2482)/(D2481/E2481)-1)</f>
        <v>-5.26900745256853e-12</v>
      </c>
      <c r="I2482" s="13" t="str">
        <f ca="1" t="array" ref="I2482">IF(MOD(ROW()-1,12)=0,IFERROR(PRODUCT(1+OFFSET(G2482,-11,0,12,1))-1,""),"")</f>
        <v/>
      </c>
      <c r="J2482" s="29">
        <v>44620</v>
      </c>
      <c r="K2482" s="13" t="str">
        <f t="shared" si="116"/>
        <v>February</v>
      </c>
      <c r="L2482" s="13">
        <f t="shared" si="117"/>
        <v>2022</v>
      </c>
    </row>
    <row r="2483" spans="1:12">
      <c r="A2483" s="17" t="s">
        <v>107</v>
      </c>
      <c r="B2483" s="17" t="str">
        <f t="shared" si="115"/>
        <v>Cash/Money Market Fund</v>
      </c>
      <c r="C2483" s="18">
        <v>6656406.37</v>
      </c>
      <c r="D2483" s="18">
        <v>5533554536.02</v>
      </c>
      <c r="E2483" s="18">
        <v>55335545.36</v>
      </c>
      <c r="F2483" s="18">
        <v>0.12185</v>
      </c>
      <c r="G2483" s="17">
        <f>IF(D2483=0,"",C2483/D2483)</f>
        <v>0.00120291691835165</v>
      </c>
      <c r="H2483" s="17">
        <f>IF(MOD(ROW()-2,12)=0,"",(D2483/E2483)/(D2482/E2482)-1)</f>
        <v>3.61444207896966e-12</v>
      </c>
      <c r="I2483" s="13" t="str">
        <f ca="1" t="array" ref="I2483">IF(MOD(ROW()-1,12)=0,IFERROR(PRODUCT(1+OFFSET(G2483,-11,0,12,1))-1,""),"")</f>
        <v/>
      </c>
      <c r="J2483" s="30">
        <v>44592</v>
      </c>
      <c r="K2483" s="13" t="str">
        <f t="shared" si="116"/>
        <v>January</v>
      </c>
      <c r="L2483" s="13">
        <f t="shared" si="117"/>
        <v>2022</v>
      </c>
    </row>
    <row r="2484" spans="1:12">
      <c r="A2484" s="15" t="s">
        <v>108</v>
      </c>
      <c r="B2484" s="15" t="str">
        <f t="shared" si="115"/>
        <v>Cash/Money Market Fund</v>
      </c>
      <c r="C2484" s="16">
        <v>20931289.76</v>
      </c>
      <c r="D2484" s="16">
        <v>13543352926.41</v>
      </c>
      <c r="E2484" s="16">
        <v>124434851.37</v>
      </c>
      <c r="F2484" s="16">
        <v>0.1208</v>
      </c>
      <c r="G2484" s="15">
        <f>IF(D2484=0,"",C2484/D2484)</f>
        <v>0.00154550279194034</v>
      </c>
      <c r="H2484" s="15">
        <f>IF(MOD(ROW()-2,12)=0,"",(D2484/E2484)/(D2483/E2483)-1)</f>
        <v>0.0883890467382529</v>
      </c>
      <c r="I2484" s="13" t="str">
        <f ca="1" t="array" ref="I2484">IF(MOD(ROW()-1,12)=0,IFERROR(PRODUCT(1+OFFSET(G2484,-11,0,12,1))-1,""),"")</f>
        <v/>
      </c>
      <c r="J2484" s="29">
        <v>45291</v>
      </c>
      <c r="K2484" s="13" t="str">
        <f t="shared" si="116"/>
        <v>December</v>
      </c>
      <c r="L2484" s="13">
        <f t="shared" si="117"/>
        <v>2023</v>
      </c>
    </row>
    <row r="2485" spans="1:12">
      <c r="A2485" s="17" t="s">
        <v>108</v>
      </c>
      <c r="B2485" s="17" t="str">
        <f t="shared" si="115"/>
        <v>Cash/Money Market Fund</v>
      </c>
      <c r="C2485" s="18">
        <v>20421821.77</v>
      </c>
      <c r="D2485" s="18">
        <v>12393175783.67</v>
      </c>
      <c r="E2485" s="18">
        <v>123931757.84</v>
      </c>
      <c r="F2485" s="18">
        <v>0.1208</v>
      </c>
      <c r="G2485" s="17">
        <f>IF(D2485=0,"",C2485/D2485)</f>
        <v>0.00164782797617613</v>
      </c>
      <c r="H2485" s="17">
        <f>IF(MOD(ROW()-2,12)=0,"",(D2485/E2485)/(D2484/E2484)-1)</f>
        <v>-0.0812108933229201</v>
      </c>
      <c r="I2485" s="13">
        <f ca="1" t="array" ref="I2485">IF(MOD(ROW()-1,12)=0,IFERROR(PRODUCT(1+OFFSET(G2485,-11,0,12,1))-1,""),"")</f>
        <v>0.0204066469931015</v>
      </c>
      <c r="J2485" s="30">
        <v>45260</v>
      </c>
      <c r="K2485" s="13" t="str">
        <f t="shared" si="116"/>
        <v>November</v>
      </c>
      <c r="L2485" s="13">
        <f t="shared" si="117"/>
        <v>2023</v>
      </c>
    </row>
    <row r="2486" spans="1:12">
      <c r="A2486" s="18" t="s">
        <v>109</v>
      </c>
      <c r="B2486" s="21" t="str">
        <f t="shared" si="115"/>
        <v>Income fund</v>
      </c>
      <c r="C2486" s="18">
        <v>4544777.02</v>
      </c>
      <c r="D2486" s="18">
        <v>2834385390.23</v>
      </c>
      <c r="E2486" s="18">
        <v>1105026.35</v>
      </c>
      <c r="F2486" s="18">
        <v>0.2049</v>
      </c>
      <c r="G2486" s="18">
        <f>IF(D2486=0,"",C2486/D2486)</f>
        <v>0.0016034435668719</v>
      </c>
      <c r="H2486" s="18" t="str">
        <f>IF(MOD(ROW()-2,12)=0,"",(D2486/E2486)/(D2485/E2485)-1)</f>
        <v/>
      </c>
      <c r="I2486" t="str">
        <f ca="1" t="array" ref="I2486">IF(MOD(ROW()-1,12)=0,IFERROR(PRODUCT(1+OFFSET(G2486,-11,0,12,1))-1,""),"")</f>
        <v/>
      </c>
      <c r="J2486" s="30">
        <v>43466</v>
      </c>
      <c r="K2486" s="13" t="str">
        <f t="shared" si="116"/>
        <v>January</v>
      </c>
      <c r="L2486" s="13">
        <f t="shared" si="117"/>
        <v>2019</v>
      </c>
    </row>
    <row r="2487" spans="1:12">
      <c r="A2487" s="16" t="s">
        <v>109</v>
      </c>
      <c r="B2487" s="22" t="str">
        <f t="shared" si="115"/>
        <v>Income fund</v>
      </c>
      <c r="C2487" s="16">
        <v>8249151.73</v>
      </c>
      <c r="D2487" s="16">
        <v>3017735969.11</v>
      </c>
      <c r="E2487" s="16">
        <v>1105026.35</v>
      </c>
      <c r="F2487" s="16">
        <v>0.2049</v>
      </c>
      <c r="G2487" s="16">
        <f>IF(D2487=0,"",C2487/D2487)</f>
        <v>0.00273355648553736</v>
      </c>
      <c r="H2487" s="16">
        <f>IF(MOD(ROW()-2,12)=0,"",(D2487/E2487)/(D2486/E2486)-1)</f>
        <v>0.0646879494623425</v>
      </c>
      <c r="I2487" t="str">
        <f ca="1" t="array" ref="I2487">IF(MOD(ROW()-1,12)=0,IFERROR(PRODUCT(1+OFFSET(G2487,-11,0,12,1))-1,""),"")</f>
        <v/>
      </c>
      <c r="J2487" s="29">
        <v>43497</v>
      </c>
      <c r="K2487" s="13" t="str">
        <f t="shared" si="116"/>
        <v>February</v>
      </c>
      <c r="L2487" s="13">
        <f t="shared" si="117"/>
        <v>2019</v>
      </c>
    </row>
    <row r="2488" spans="1:12">
      <c r="A2488" s="18" t="s">
        <v>109</v>
      </c>
      <c r="B2488" s="21" t="str">
        <f t="shared" si="115"/>
        <v>Income fund</v>
      </c>
      <c r="C2488" s="18">
        <v>7314869.55</v>
      </c>
      <c r="D2488" s="18">
        <v>3016178057.76</v>
      </c>
      <c r="E2488" s="18">
        <v>1105026.35</v>
      </c>
      <c r="F2488" s="18">
        <v>0.2049</v>
      </c>
      <c r="G2488" s="18">
        <f>IF(D2488=0,"",C2488/D2488)</f>
        <v>0.00242521144638008</v>
      </c>
      <c r="H2488" s="18">
        <f>IF(MOD(ROW()-2,12)=0,"",(D2488/E2488)/(D2487/E2487)-1)</f>
        <v>-0.000516251708548077</v>
      </c>
      <c r="I2488" t="str">
        <f ca="1" t="array" ref="I2488">IF(MOD(ROW()-1,12)=0,IFERROR(PRODUCT(1+OFFSET(G2488,-11,0,12,1))-1,""),"")</f>
        <v/>
      </c>
      <c r="J2488" s="30">
        <v>43525</v>
      </c>
      <c r="K2488" s="13" t="str">
        <f t="shared" si="116"/>
        <v>March</v>
      </c>
      <c r="L2488" s="13">
        <f t="shared" si="117"/>
        <v>2019</v>
      </c>
    </row>
    <row r="2489" spans="1:12">
      <c r="A2489" s="16" t="s">
        <v>109</v>
      </c>
      <c r="B2489" s="22" t="str">
        <f t="shared" si="115"/>
        <v>Income fund</v>
      </c>
      <c r="C2489" s="16">
        <v>329794.8</v>
      </c>
      <c r="D2489" s="16">
        <v>3074238871.77</v>
      </c>
      <c r="E2489" s="16">
        <v>1156018.16</v>
      </c>
      <c r="F2489" s="16">
        <v>0.2049</v>
      </c>
      <c r="G2489" s="16">
        <f>IF(D2489=0,"",C2489/D2489)</f>
        <v>0.000107276894787984</v>
      </c>
      <c r="H2489" s="16">
        <f>IF(MOD(ROW()-2,12)=0,"",(D2489/E2489)/(D2488/E2488)-1)</f>
        <v>-0.025709178794927</v>
      </c>
      <c r="I2489" t="str">
        <f ca="1" t="array" ref="I2489">IF(MOD(ROW()-1,12)=0,IFERROR(PRODUCT(1+OFFSET(G2489,-11,0,12,1))-1,""),"")</f>
        <v/>
      </c>
      <c r="J2489" s="29">
        <v>43556</v>
      </c>
      <c r="K2489" s="13" t="str">
        <f t="shared" si="116"/>
        <v>April</v>
      </c>
      <c r="L2489" s="13">
        <f t="shared" si="117"/>
        <v>2019</v>
      </c>
    </row>
    <row r="2490" spans="1:12">
      <c r="A2490" s="18" t="s">
        <v>109</v>
      </c>
      <c r="B2490" s="21" t="str">
        <f t="shared" si="115"/>
        <v>Income fund</v>
      </c>
      <c r="C2490" s="18">
        <v>5050335.27</v>
      </c>
      <c r="D2490" s="18">
        <v>3719507022.62</v>
      </c>
      <c r="E2490" s="18">
        <v>1169947.89</v>
      </c>
      <c r="F2490" s="18">
        <v>0.2049</v>
      </c>
      <c r="G2490" s="18">
        <f>IF(D2490=0,"",C2490/D2490)</f>
        <v>0.00135779694440329</v>
      </c>
      <c r="H2490" s="18">
        <f>IF(MOD(ROW()-2,12)=0,"",(D2490/E2490)/(D2489/E2489)-1)</f>
        <v>0.19548990004595</v>
      </c>
      <c r="I2490" t="str">
        <f ca="1" t="array" ref="I2490">IF(MOD(ROW()-1,12)=0,IFERROR(PRODUCT(1+OFFSET(G2490,-11,0,12,1))-1,""),"")</f>
        <v/>
      </c>
      <c r="J2490" s="30">
        <v>43586</v>
      </c>
      <c r="K2490" s="13" t="str">
        <f t="shared" si="116"/>
        <v>May</v>
      </c>
      <c r="L2490" s="13">
        <f t="shared" si="117"/>
        <v>2019</v>
      </c>
    </row>
    <row r="2491" spans="1:12">
      <c r="A2491" s="16" t="s">
        <v>109</v>
      </c>
      <c r="B2491" s="22" t="str">
        <f t="shared" si="115"/>
        <v>Income fund</v>
      </c>
      <c r="C2491" s="16">
        <v>4923185.97</v>
      </c>
      <c r="D2491" s="16">
        <v>3547645108.85</v>
      </c>
      <c r="E2491" s="16">
        <v>1193875.7</v>
      </c>
      <c r="F2491" s="16">
        <v>0.2049</v>
      </c>
      <c r="G2491" s="16">
        <f>IF(D2491=0,"",C2491/D2491)</f>
        <v>0.00138773350178645</v>
      </c>
      <c r="H2491" s="16">
        <f>IF(MOD(ROW()-2,12)=0,"",(D2491/E2491)/(D2490/E2490)-1)</f>
        <v>-0.0653216329111862</v>
      </c>
      <c r="I2491" t="str">
        <f ca="1" t="array" ref="I2491">IF(MOD(ROW()-1,12)=0,IFERROR(PRODUCT(1+OFFSET(G2491,-11,0,12,1))-1,""),"")</f>
        <v/>
      </c>
      <c r="J2491" s="29">
        <v>43617</v>
      </c>
      <c r="K2491" s="13" t="str">
        <f t="shared" si="116"/>
        <v>June</v>
      </c>
      <c r="L2491" s="13">
        <f t="shared" si="117"/>
        <v>2019</v>
      </c>
    </row>
    <row r="2492" spans="1:12">
      <c r="A2492" s="18" t="s">
        <v>109</v>
      </c>
      <c r="B2492" s="21" t="str">
        <f t="shared" si="115"/>
        <v>Income fund</v>
      </c>
      <c r="C2492" s="18">
        <v>5199536.79</v>
      </c>
      <c r="D2492" s="18">
        <v>3575050530.8</v>
      </c>
      <c r="E2492" s="18">
        <v>1201117.5591</v>
      </c>
      <c r="F2492" s="18">
        <v>0.2049</v>
      </c>
      <c r="G2492" s="18">
        <f>IF(D2492=0,"",C2492/D2492)</f>
        <v>0.00145439532817918</v>
      </c>
      <c r="H2492" s="18">
        <f>IF(MOD(ROW()-2,12)=0,"",(D2492/E2492)/(D2491/E2491)-1)</f>
        <v>0.00164911812863</v>
      </c>
      <c r="I2492" t="str">
        <f ca="1" t="array" ref="I2492">IF(MOD(ROW()-1,12)=0,IFERROR(PRODUCT(1+OFFSET(G2492,-11,0,12,1))-1,""),"")</f>
        <v/>
      </c>
      <c r="J2492" s="30">
        <v>43647</v>
      </c>
      <c r="K2492" s="13" t="str">
        <f t="shared" si="116"/>
        <v>July</v>
      </c>
      <c r="L2492" s="13">
        <f t="shared" si="117"/>
        <v>2019</v>
      </c>
    </row>
    <row r="2493" spans="1:12">
      <c r="A2493" s="16" t="s">
        <v>109</v>
      </c>
      <c r="B2493" s="22" t="str">
        <f t="shared" si="115"/>
        <v>Income fund</v>
      </c>
      <c r="C2493" s="16">
        <v>5270333.13</v>
      </c>
      <c r="D2493" s="16">
        <v>3564041950.89</v>
      </c>
      <c r="E2493" s="16">
        <v>1193091.87</v>
      </c>
      <c r="F2493" s="16">
        <v>0.2049</v>
      </c>
      <c r="G2493" s="16">
        <f>IF(D2493=0,"",C2493/D2493)</f>
        <v>0.00147875171017106</v>
      </c>
      <c r="H2493" s="16">
        <f>IF(MOD(ROW()-2,12)=0,"",(D2493/E2493)/(D2492/E2492)-1)</f>
        <v>0.0036268056959412</v>
      </c>
      <c r="I2493" t="str">
        <f ca="1" t="array" ref="I2493">IF(MOD(ROW()-1,12)=0,IFERROR(PRODUCT(1+OFFSET(G2493,-11,0,12,1))-1,""),"")</f>
        <v/>
      </c>
      <c r="J2493" s="29">
        <v>43678</v>
      </c>
      <c r="K2493" s="13" t="str">
        <f t="shared" si="116"/>
        <v>August</v>
      </c>
      <c r="L2493" s="13">
        <f t="shared" si="117"/>
        <v>2019</v>
      </c>
    </row>
    <row r="2494" spans="1:12">
      <c r="A2494" s="18" t="s">
        <v>109</v>
      </c>
      <c r="B2494" s="21" t="str">
        <f t="shared" si="115"/>
        <v>Income fund</v>
      </c>
      <c r="C2494" s="18">
        <v>5022971.72</v>
      </c>
      <c r="D2494" s="18">
        <v>1201117.56</v>
      </c>
      <c r="E2494" s="18">
        <v>1148046.78</v>
      </c>
      <c r="F2494" s="18">
        <v>0.2049</v>
      </c>
      <c r="G2494" s="18">
        <f>IF(D2494=0,"",C2494/D2494)</f>
        <v>4.18191514908832</v>
      </c>
      <c r="H2494" s="18">
        <f>IF(MOD(ROW()-2,12)=0,"",(D2494/E2494)/(D2493/E2493)-1)</f>
        <v>-0.999649767043312</v>
      </c>
      <c r="I2494" t="str">
        <f ca="1" t="array" ref="I2494">IF(MOD(ROW()-1,12)=0,IFERROR(PRODUCT(1+OFFSET(G2494,-11,0,12,1))-1,""),"")</f>
        <v/>
      </c>
      <c r="J2494" s="30">
        <v>43709</v>
      </c>
      <c r="K2494" s="13" t="str">
        <f t="shared" si="116"/>
        <v>September</v>
      </c>
      <c r="L2494" s="13">
        <f t="shared" si="117"/>
        <v>2019</v>
      </c>
    </row>
    <row r="2495" spans="1:12">
      <c r="A2495" s="16" t="s">
        <v>109</v>
      </c>
      <c r="B2495" s="22" t="str">
        <f t="shared" si="115"/>
        <v>Income fund</v>
      </c>
      <c r="C2495" s="16">
        <v>5347481.45</v>
      </c>
      <c r="D2495" s="16">
        <v>3742132563.27</v>
      </c>
      <c r="E2495" s="16">
        <v>1230699.88</v>
      </c>
      <c r="F2495" s="16">
        <v>0.2049</v>
      </c>
      <c r="G2495" s="16">
        <f>IF(D2495=0,"",C2495/D2495)</f>
        <v>0.00142899305665623</v>
      </c>
      <c r="H2495" s="16">
        <f>IF(MOD(ROW()-2,12)=0,"",(D2495/E2495)/(D2494/E2494)-1)</f>
        <v>2905.3042594775</v>
      </c>
      <c r="I2495" t="str">
        <f ca="1" t="array" ref="I2495">IF(MOD(ROW()-1,12)=0,IFERROR(PRODUCT(1+OFFSET(G2495,-11,0,12,1))-1,""),"")</f>
        <v/>
      </c>
      <c r="J2495" s="29">
        <v>43739</v>
      </c>
      <c r="K2495" s="13" t="str">
        <f t="shared" si="116"/>
        <v>October</v>
      </c>
      <c r="L2495" s="13">
        <f t="shared" si="117"/>
        <v>2019</v>
      </c>
    </row>
    <row r="2496" spans="1:12">
      <c r="A2496" s="18" t="s">
        <v>109</v>
      </c>
      <c r="B2496" s="21" t="str">
        <f t="shared" si="115"/>
        <v>Income fund</v>
      </c>
      <c r="C2496" s="18">
        <v>5351144.09</v>
      </c>
      <c r="D2496" s="18">
        <v>3662068740.43</v>
      </c>
      <c r="E2496" s="18">
        <v>1193967.18</v>
      </c>
      <c r="F2496" s="18">
        <v>0.2049</v>
      </c>
      <c r="G2496" s="18">
        <f>IF(D2496=0,"",C2496/D2496)</f>
        <v>0.00146123529329809</v>
      </c>
      <c r="H2496" s="18">
        <f>IF(MOD(ROW()-2,12)=0,"",(D2496/E2496)/(D2495/E2495)-1)</f>
        <v>0.0087117814918225</v>
      </c>
      <c r="I2496" t="str">
        <f ca="1" t="array" ref="I2496">IF(MOD(ROW()-1,12)=0,IFERROR(PRODUCT(1+OFFSET(G2496,-11,0,12,1))-1,""),"")</f>
        <v/>
      </c>
      <c r="J2496" s="30">
        <v>43770</v>
      </c>
      <c r="K2496" s="13" t="str">
        <f t="shared" si="116"/>
        <v>November</v>
      </c>
      <c r="L2496" s="13">
        <f t="shared" si="117"/>
        <v>2019</v>
      </c>
    </row>
    <row r="2497" spans="1:12">
      <c r="A2497" s="16" t="s">
        <v>109</v>
      </c>
      <c r="B2497" s="22" t="str">
        <f t="shared" si="115"/>
        <v>Income fund</v>
      </c>
      <c r="C2497" s="16">
        <v>8092992.68</v>
      </c>
      <c r="D2497" s="16">
        <v>3652216364.33</v>
      </c>
      <c r="E2497" s="16">
        <v>1179854.62</v>
      </c>
      <c r="F2497" s="16">
        <v>0.2049</v>
      </c>
      <c r="G2497" s="16">
        <f>IF(D2497=0,"",C2497/D2497)</f>
        <v>0.00221591271509585</v>
      </c>
      <c r="H2497" s="16">
        <f>IF(MOD(ROW()-2,12)=0,"",(D2497/E2497)/(D2496/E2496)-1)</f>
        <v>0.00923870450010944</v>
      </c>
      <c r="I2497">
        <f ca="1" t="array" ref="I2497">IF(MOD(ROW()-1,12)=0,IFERROR(PRODUCT(1+OFFSET(G2497,-11,0,12,1))-1,""),"")</f>
        <v>4.27412342106149</v>
      </c>
      <c r="J2497" s="29">
        <v>43800</v>
      </c>
      <c r="K2497" s="13" t="str">
        <f t="shared" si="116"/>
        <v>December</v>
      </c>
      <c r="L2497" s="13">
        <f t="shared" si="117"/>
        <v>2019</v>
      </c>
    </row>
    <row r="2498" spans="1:12">
      <c r="A2498" s="17" t="s">
        <v>109</v>
      </c>
      <c r="B2498" s="17" t="str">
        <f t="shared" ref="B2498:B2561" si="118">IF(OR(ISNUMBER(SEARCH("money market",A2498)),ISNUMBER(SEARCH("mmf",A2498)),ISNUMBER(SEARCH("cash fund",A2498))),"Cash/Money Market Fund",IF(OR(ISNUMBER(SEARCH("bond",A2498)),ISNUMBER(SEARCH("debt",A2498))),"Bond fund",IF(ISNUMBER(SEARCH("equity",A2498)),"Equity fund",IF(ISNUMBER(SEARCH("growth",A2498)),"Growth fund",IF(ISNUMBER(SEARCH("infrastructural",A2498)),"Infrastructure fund",IF(ISNUMBER(SEARCH("income",A2498)),"Income fund",IF(ISNUMBER(SEARCH("fixed income",A2498)),"Fixed Income fund",IF(OR(ISNUMBER(SEARCH("real estate",A2498)),ISNUMBER(SEARCH("riet",A2498))),"Real Estate fund","Ethical fund"))))))))</f>
        <v>Income fund</v>
      </c>
      <c r="C2498" s="20">
        <v>11850116.72</v>
      </c>
      <c r="D2498" s="18">
        <v>4858208015.2</v>
      </c>
      <c r="E2498" s="18">
        <v>1566197.68</v>
      </c>
      <c r="F2498" s="18">
        <v>-0.1028</v>
      </c>
      <c r="G2498" s="17">
        <f>IF(D2498=0,"",C2498/D2498)</f>
        <v>0.00243919500419172</v>
      </c>
      <c r="H2498" s="17" t="str">
        <f>IF(MOD(ROW()-2,12)=0,"",(D2498/E2498)/(D2497/E2497)-1)</f>
        <v/>
      </c>
      <c r="I2498" s="13" t="str">
        <f ca="1" t="array" ref="I2498">IF(MOD(ROW()-1,12)=0,IFERROR(PRODUCT(1+OFFSET(G2498,-11,0,12,1))-1,""),"")</f>
        <v/>
      </c>
      <c r="J2498" s="30">
        <v>43861</v>
      </c>
      <c r="K2498" s="13" t="str">
        <f t="shared" ref="K2498:K2561" si="119">TEXT(J2498,"mmmm")</f>
        <v>January</v>
      </c>
      <c r="L2498" s="13">
        <f t="shared" ref="L2498:L2561" si="120">YEAR(J2498)</f>
        <v>2020</v>
      </c>
    </row>
    <row r="2499" spans="1:12">
      <c r="A2499" s="15" t="s">
        <v>109</v>
      </c>
      <c r="B2499" s="15" t="str">
        <f t="shared" si="118"/>
        <v>Income fund</v>
      </c>
      <c r="C2499" s="19">
        <v>8412943.01</v>
      </c>
      <c r="D2499" s="16">
        <v>7355334802.3</v>
      </c>
      <c r="E2499" s="16">
        <v>2351571.57</v>
      </c>
      <c r="F2499" s="16">
        <v>-0.1028</v>
      </c>
      <c r="G2499" s="15">
        <f>IF(D2499=0,"",C2499/D2499)</f>
        <v>0.00114378790852176</v>
      </c>
      <c r="H2499" s="15">
        <f>IF(MOD(ROW()-2,12)=0,"",(D2499/E2499)/(D2498/E2498)-1)</f>
        <v>0.00835792286345005</v>
      </c>
      <c r="I2499" s="13" t="str">
        <f ca="1" t="array" ref="I2499">IF(MOD(ROW()-1,12)=0,IFERROR(PRODUCT(1+OFFSET(G2499,-11,0,12,1))-1,""),"")</f>
        <v/>
      </c>
      <c r="J2499" s="29">
        <v>43889</v>
      </c>
      <c r="K2499" s="13" t="str">
        <f t="shared" si="119"/>
        <v>February</v>
      </c>
      <c r="L2499" s="13">
        <f t="shared" si="120"/>
        <v>2020</v>
      </c>
    </row>
    <row r="2500" spans="1:12">
      <c r="A2500" s="17" t="s">
        <v>109</v>
      </c>
      <c r="B2500" s="17" t="str">
        <f t="shared" si="118"/>
        <v>Income fund</v>
      </c>
      <c r="C2500" s="20">
        <v>10017583.9</v>
      </c>
      <c r="D2500" s="18">
        <v>7047447401.23</v>
      </c>
      <c r="E2500" s="18">
        <v>2243349.29</v>
      </c>
      <c r="F2500" s="18">
        <v>-0.1028</v>
      </c>
      <c r="G2500" s="17">
        <f>IF(D2500=0,"",C2500/D2500)</f>
        <v>0.00142144855146441</v>
      </c>
      <c r="H2500" s="17">
        <f>IF(MOD(ROW()-2,12)=0,"",(D2500/E2500)/(D2499/E2499)-1)</f>
        <v>0.00436298730538365</v>
      </c>
      <c r="I2500" s="13" t="str">
        <f ca="1" t="array" ref="I2500">IF(MOD(ROW()-1,12)=0,IFERROR(PRODUCT(1+OFFSET(G2500,-11,0,12,1))-1,""),"")</f>
        <v/>
      </c>
      <c r="J2500" s="30">
        <v>43921</v>
      </c>
      <c r="K2500" s="13" t="str">
        <f t="shared" si="119"/>
        <v>March</v>
      </c>
      <c r="L2500" s="13">
        <f t="shared" si="120"/>
        <v>2020</v>
      </c>
    </row>
    <row r="2501" spans="1:12">
      <c r="A2501" s="15" t="s">
        <v>109</v>
      </c>
      <c r="B2501" s="15" t="str">
        <f t="shared" si="118"/>
        <v>Income fund</v>
      </c>
      <c r="C2501" s="19">
        <v>9556712.91</v>
      </c>
      <c r="D2501" s="16">
        <v>7022742174.85</v>
      </c>
      <c r="E2501" s="16">
        <v>2226395.16</v>
      </c>
      <c r="F2501" s="16">
        <v>-0.1028</v>
      </c>
      <c r="G2501" s="15">
        <f>IF(D2501=0,"",C2501/D2501)</f>
        <v>0.0013608235461391</v>
      </c>
      <c r="H2501" s="15">
        <f>IF(MOD(ROW()-2,12)=0,"",(D2501/E2501)/(D2500/E2500)-1)</f>
        <v>0.00408280706555408</v>
      </c>
      <c r="I2501" s="13" t="str">
        <f ca="1" t="array" ref="I2501">IF(MOD(ROW()-1,12)=0,IFERROR(PRODUCT(1+OFFSET(G2501,-11,0,12,1))-1,""),"")</f>
        <v/>
      </c>
      <c r="J2501" s="29">
        <v>43951</v>
      </c>
      <c r="K2501" s="13" t="str">
        <f t="shared" si="119"/>
        <v>April</v>
      </c>
      <c r="L2501" s="13">
        <f t="shared" si="120"/>
        <v>2020</v>
      </c>
    </row>
    <row r="2502" spans="1:12">
      <c r="A2502" s="17" t="s">
        <v>109</v>
      </c>
      <c r="B2502" s="17" t="str">
        <f t="shared" si="118"/>
        <v>Income fund</v>
      </c>
      <c r="C2502" s="20">
        <v>9899601.42</v>
      </c>
      <c r="D2502" s="18">
        <v>6968352624.47</v>
      </c>
      <c r="E2502" s="18">
        <v>2199757.05</v>
      </c>
      <c r="F2502" s="18">
        <v>-0.1028</v>
      </c>
      <c r="G2502" s="17">
        <f>IF(D2502=0,"",C2502/D2502)</f>
        <v>0.00142065161645762</v>
      </c>
      <c r="H2502" s="17">
        <f>IF(MOD(ROW()-2,12)=0,"",(D2502/E2502)/(D2501/E2501)-1)</f>
        <v>0.00427100931399838</v>
      </c>
      <c r="I2502" s="13" t="str">
        <f ca="1" t="array" ref="I2502">IF(MOD(ROW()-1,12)=0,IFERROR(PRODUCT(1+OFFSET(G2502,-11,0,12,1))-1,""),"")</f>
        <v/>
      </c>
      <c r="J2502" s="30">
        <v>43982</v>
      </c>
      <c r="K2502" s="13" t="str">
        <f t="shared" si="119"/>
        <v>May</v>
      </c>
      <c r="L2502" s="13">
        <f t="shared" si="120"/>
        <v>2020</v>
      </c>
    </row>
    <row r="2503" spans="1:12">
      <c r="A2503" s="15" t="s">
        <v>109</v>
      </c>
      <c r="B2503" s="15" t="str">
        <f t="shared" si="118"/>
        <v>Income fund</v>
      </c>
      <c r="C2503" s="19">
        <v>10998115.36</v>
      </c>
      <c r="D2503" s="16">
        <v>8983873699.03</v>
      </c>
      <c r="E2503" s="16">
        <v>2824759.97</v>
      </c>
      <c r="F2503" s="16">
        <v>-0.1028</v>
      </c>
      <c r="G2503" s="15">
        <f>IF(D2503=0,"",C2503/D2503)</f>
        <v>0.00122420636447588</v>
      </c>
      <c r="H2503" s="15">
        <f>IF(MOD(ROW()-2,12)=0,"",(D2503/E2503)/(D2502/E2502)-1)</f>
        <v>0.00398375634321835</v>
      </c>
      <c r="I2503" s="13" t="str">
        <f ca="1" t="array" ref="I2503">IF(MOD(ROW()-1,12)=0,IFERROR(PRODUCT(1+OFFSET(G2503,-11,0,12,1))-1,""),"")</f>
        <v/>
      </c>
      <c r="J2503" s="29">
        <v>44012</v>
      </c>
      <c r="K2503" s="13" t="str">
        <f t="shared" si="119"/>
        <v>June</v>
      </c>
      <c r="L2503" s="13">
        <f t="shared" si="120"/>
        <v>2020</v>
      </c>
    </row>
    <row r="2504" spans="1:12">
      <c r="A2504" s="17" t="s">
        <v>109</v>
      </c>
      <c r="B2504" s="17" t="str">
        <f t="shared" si="118"/>
        <v>Income fund</v>
      </c>
      <c r="C2504" s="20">
        <v>11381230.03</v>
      </c>
      <c r="D2504" s="18">
        <v>7693086752.34</v>
      </c>
      <c r="E2504" s="18">
        <v>540029.87</v>
      </c>
      <c r="F2504" s="18">
        <v>-0.1028</v>
      </c>
      <c r="G2504" s="17">
        <f>IF(D2504=0,"",C2504/D2504)</f>
        <v>0.00147941007249635</v>
      </c>
      <c r="H2504" s="17">
        <f>IF(MOD(ROW()-2,12)=0,"",(D2504/E2504)/(D2503/E2503)-1)</f>
        <v>3.47920315336779</v>
      </c>
      <c r="I2504" s="13" t="str">
        <f ca="1" t="array" ref="I2504">IF(MOD(ROW()-1,12)=0,IFERROR(PRODUCT(1+OFFSET(G2504,-11,0,12,1))-1,""),"")</f>
        <v/>
      </c>
      <c r="J2504" s="30">
        <v>44043</v>
      </c>
      <c r="K2504" s="13" t="str">
        <f t="shared" si="119"/>
        <v>July</v>
      </c>
      <c r="L2504" s="13">
        <f t="shared" si="120"/>
        <v>2020</v>
      </c>
    </row>
    <row r="2505" spans="1:12">
      <c r="A2505" s="15" t="s">
        <v>109</v>
      </c>
      <c r="B2505" s="15" t="str">
        <f t="shared" si="118"/>
        <v>Income fund</v>
      </c>
      <c r="C2505" s="19">
        <v>14247944.05</v>
      </c>
      <c r="D2505" s="16">
        <v>8017378899.89</v>
      </c>
      <c r="E2505" s="16">
        <v>2513826.55</v>
      </c>
      <c r="F2505" s="16">
        <v>-0.1028</v>
      </c>
      <c r="G2505" s="15">
        <f>IF(D2505=0,"",C2505/D2505)</f>
        <v>0.00177713243042505</v>
      </c>
      <c r="H2505" s="15">
        <f>IF(MOD(ROW()-2,12)=0,"",(D2505/E2505)/(D2504/E2504)-1)</f>
        <v>-0.776120539222435</v>
      </c>
      <c r="I2505" s="13" t="str">
        <f ca="1" t="array" ref="I2505">IF(MOD(ROW()-1,12)=0,IFERROR(PRODUCT(1+OFFSET(G2505,-11,0,12,1))-1,""),"")</f>
        <v/>
      </c>
      <c r="J2505" s="29">
        <v>44074</v>
      </c>
      <c r="K2505" s="13" t="str">
        <f t="shared" si="119"/>
        <v>August</v>
      </c>
      <c r="L2505" s="13">
        <f t="shared" si="120"/>
        <v>2020</v>
      </c>
    </row>
    <row r="2506" spans="1:12">
      <c r="A2506" s="17" t="s">
        <v>109</v>
      </c>
      <c r="B2506" s="17" t="str">
        <f t="shared" si="118"/>
        <v>Income fund</v>
      </c>
      <c r="C2506" s="20">
        <v>11949198.98</v>
      </c>
      <c r="D2506" s="18">
        <v>9395334047.97</v>
      </c>
      <c r="E2506" s="18">
        <v>2932142.45</v>
      </c>
      <c r="F2506" s="18">
        <v>-0.1028</v>
      </c>
      <c r="G2506" s="17">
        <f>IF(D2506=0,"",C2506/D2506)</f>
        <v>0.00127182268549374</v>
      </c>
      <c r="H2506" s="17">
        <f>IF(MOD(ROW()-2,12)=0,"",(D2506/E2506)/(D2505/E2505)-1)</f>
        <v>0.00468532887867767</v>
      </c>
      <c r="I2506" s="13" t="str">
        <f ca="1" t="array" ref="I2506">IF(MOD(ROW()-1,12)=0,IFERROR(PRODUCT(1+OFFSET(G2506,-11,0,12,1))-1,""),"")</f>
        <v/>
      </c>
      <c r="J2506" s="30">
        <v>44104</v>
      </c>
      <c r="K2506" s="13" t="str">
        <f t="shared" si="119"/>
        <v>September</v>
      </c>
      <c r="L2506" s="13">
        <f t="shared" si="120"/>
        <v>2020</v>
      </c>
    </row>
    <row r="2507" spans="1:12">
      <c r="A2507" s="15" t="s">
        <v>109</v>
      </c>
      <c r="B2507" s="15" t="str">
        <f t="shared" si="118"/>
        <v>Income fund</v>
      </c>
      <c r="C2507" s="19">
        <v>14001180.49</v>
      </c>
      <c r="D2507" s="16">
        <v>11265584983.85</v>
      </c>
      <c r="E2507" s="16">
        <v>3506305.13</v>
      </c>
      <c r="F2507" s="16">
        <v>-0.1028</v>
      </c>
      <c r="G2507" s="15">
        <f>IF(D2507=0,"",C2507/D2507)</f>
        <v>0.00124282764810453</v>
      </c>
      <c r="H2507" s="15">
        <f>IF(MOD(ROW()-2,12)=0,"",(D2507/E2507)/(D2506/E2506)-1)</f>
        <v>0.002713542618898</v>
      </c>
      <c r="I2507" s="13" t="str">
        <f ca="1" t="array" ref="I2507">IF(MOD(ROW()-1,12)=0,IFERROR(PRODUCT(1+OFFSET(G2507,-11,0,12,1))-1,""),"")</f>
        <v/>
      </c>
      <c r="J2507" s="29">
        <v>44135</v>
      </c>
      <c r="K2507" s="13" t="str">
        <f t="shared" si="119"/>
        <v>October</v>
      </c>
      <c r="L2507" s="13">
        <f t="shared" si="120"/>
        <v>2020</v>
      </c>
    </row>
    <row r="2508" spans="1:12">
      <c r="A2508" s="17" t="s">
        <v>109</v>
      </c>
      <c r="B2508" s="17" t="str">
        <f t="shared" si="118"/>
        <v>Income fund</v>
      </c>
      <c r="C2508" s="20">
        <v>16479457.85</v>
      </c>
      <c r="D2508" s="18">
        <v>12751150382.75</v>
      </c>
      <c r="E2508" s="18">
        <v>3940290.76</v>
      </c>
      <c r="F2508" s="18">
        <v>-0.1028</v>
      </c>
      <c r="G2508" s="17">
        <f>IF(D2508=0,"",C2508/D2508)</f>
        <v>0.00129238989074223</v>
      </c>
      <c r="H2508" s="17">
        <f>IF(MOD(ROW()-2,12)=0,"",(D2508/E2508)/(D2507/E2507)-1)</f>
        <v>0.00720310620777176</v>
      </c>
      <c r="I2508" s="13" t="str">
        <f ca="1" t="array" ref="I2508">IF(MOD(ROW()-1,12)=0,IFERROR(PRODUCT(1+OFFSET(G2508,-11,0,12,1))-1,""),"")</f>
        <v/>
      </c>
      <c r="J2508" s="30">
        <v>44165</v>
      </c>
      <c r="K2508" s="13" t="str">
        <f t="shared" si="119"/>
        <v>November</v>
      </c>
      <c r="L2508" s="13">
        <f t="shared" si="120"/>
        <v>2020</v>
      </c>
    </row>
    <row r="2509" spans="1:12">
      <c r="A2509" s="15" t="s">
        <v>109</v>
      </c>
      <c r="B2509" s="15" t="str">
        <f t="shared" si="118"/>
        <v>Income fund</v>
      </c>
      <c r="C2509" s="19">
        <v>22217625.01</v>
      </c>
      <c r="D2509" s="16">
        <v>16907139286.61</v>
      </c>
      <c r="E2509" s="16">
        <v>5108076.41</v>
      </c>
      <c r="F2509" s="16">
        <v>-0.1028</v>
      </c>
      <c r="G2509" s="15">
        <f>IF(D2509=0,"",C2509/D2509)</f>
        <v>0.00131409723628383</v>
      </c>
      <c r="H2509" s="15">
        <f>IF(MOD(ROW()-2,12)=0,"",(D2509/E2509)/(D2508/E2508)-1)</f>
        <v>0.0228021870017892</v>
      </c>
      <c r="I2509" s="13">
        <f ca="1" t="array" ref="I2509">IF(MOD(ROW()-1,12)=0,IFERROR(PRODUCT(1+OFFSET(G2509,-11,0,12,1))-1,""),"")</f>
        <v>0.0175263458402883</v>
      </c>
      <c r="J2509" s="29">
        <v>44196</v>
      </c>
      <c r="K2509" s="13" t="str">
        <f t="shared" si="119"/>
        <v>December</v>
      </c>
      <c r="L2509" s="13">
        <f t="shared" si="120"/>
        <v>2020</v>
      </c>
    </row>
    <row r="2510" spans="1:12">
      <c r="A2510" s="18" t="s">
        <v>110</v>
      </c>
      <c r="B2510" s="21" t="str">
        <f t="shared" si="118"/>
        <v>Growth fund</v>
      </c>
      <c r="C2510" s="18">
        <v>4845396.31</v>
      </c>
      <c r="D2510" s="18">
        <v>1911793867.6</v>
      </c>
      <c r="E2510" s="18">
        <v>654244.8159</v>
      </c>
      <c r="F2510" s="18">
        <v>0.2049</v>
      </c>
      <c r="G2510" s="18">
        <f>IF(D2510=0,"",C2510/D2510)</f>
        <v>0.00253447633247341</v>
      </c>
      <c r="H2510" s="18" t="str">
        <f>IF(MOD(ROW()-2,12)=0,"",(D2510/E2510)/(D2509/E2509)-1)</f>
        <v/>
      </c>
      <c r="I2510" t="str">
        <f ca="1" t="array" ref="I2510">IF(MOD(ROW()-1,12)=0,IFERROR(PRODUCT(1+OFFSET(G2510,-11,0,12,1))-1,""),"")</f>
        <v/>
      </c>
      <c r="J2510" s="30">
        <v>43466</v>
      </c>
      <c r="K2510" s="13" t="str">
        <f t="shared" si="119"/>
        <v>January</v>
      </c>
      <c r="L2510" s="13">
        <f t="shared" si="120"/>
        <v>2019</v>
      </c>
    </row>
    <row r="2511" spans="1:12">
      <c r="A2511" s="16" t="s">
        <v>110</v>
      </c>
      <c r="B2511" s="22" t="str">
        <f t="shared" si="118"/>
        <v>Growth fund</v>
      </c>
      <c r="C2511" s="16">
        <v>4464462.61</v>
      </c>
      <c r="D2511" s="16">
        <v>1954623736.31</v>
      </c>
      <c r="E2511" s="16">
        <v>658819.4635</v>
      </c>
      <c r="F2511" s="16">
        <v>0.2049</v>
      </c>
      <c r="G2511" s="16">
        <f>IF(D2511=0,"",C2511/D2511)</f>
        <v>0.00228405218204715</v>
      </c>
      <c r="H2511" s="16">
        <f>IF(MOD(ROW()-2,12)=0,"",(D2511/E2511)/(D2510/E2510)-1)</f>
        <v>0.0153037101907079</v>
      </c>
      <c r="I2511" t="str">
        <f ca="1" t="array" ref="I2511">IF(MOD(ROW()-1,12)=0,IFERROR(PRODUCT(1+OFFSET(G2511,-11,0,12,1))-1,""),"")</f>
        <v/>
      </c>
      <c r="J2511" s="29">
        <v>43497</v>
      </c>
      <c r="K2511" s="13" t="str">
        <f t="shared" si="119"/>
        <v>February</v>
      </c>
      <c r="L2511" s="13">
        <f t="shared" si="120"/>
        <v>2019</v>
      </c>
    </row>
    <row r="2512" spans="1:12">
      <c r="A2512" s="18" t="s">
        <v>110</v>
      </c>
      <c r="B2512" s="21" t="str">
        <f t="shared" si="118"/>
        <v>Growth fund</v>
      </c>
      <c r="C2512" s="18">
        <v>4931705.05</v>
      </c>
      <c r="D2512" s="18">
        <v>1941079944.68</v>
      </c>
      <c r="E2512" s="18">
        <v>652969.0184</v>
      </c>
      <c r="F2512" s="18">
        <v>0.2049</v>
      </c>
      <c r="G2512" s="18">
        <f>IF(D2512=0,"",C2512/D2512)</f>
        <v>0.00254070166636698</v>
      </c>
      <c r="H2512" s="18">
        <f>IF(MOD(ROW()-2,12)=0,"",(D2512/E2512)/(D2511/E2511)-1)</f>
        <v>0.00196857174244802</v>
      </c>
      <c r="I2512" t="str">
        <f ca="1" t="array" ref="I2512">IF(MOD(ROW()-1,12)=0,IFERROR(PRODUCT(1+OFFSET(G2512,-11,0,12,1))-1,""),"")</f>
        <v/>
      </c>
      <c r="J2512" s="30">
        <v>43525</v>
      </c>
      <c r="K2512" s="13" t="str">
        <f t="shared" si="119"/>
        <v>March</v>
      </c>
      <c r="L2512" s="13">
        <f t="shared" si="120"/>
        <v>2019</v>
      </c>
    </row>
    <row r="2513" spans="1:12">
      <c r="A2513" s="16" t="s">
        <v>110</v>
      </c>
      <c r="B2513" s="22" t="str">
        <f t="shared" si="118"/>
        <v>Growth fund</v>
      </c>
      <c r="C2513" s="16">
        <v>4698077.9</v>
      </c>
      <c r="D2513" s="16">
        <v>1935048353.49</v>
      </c>
      <c r="E2513" s="16">
        <v>648757.364</v>
      </c>
      <c r="F2513" s="16">
        <v>0.2049</v>
      </c>
      <c r="G2513" s="16">
        <f>IF(D2513=0,"",C2513/D2513)</f>
        <v>0.00242788656496706</v>
      </c>
      <c r="H2513" s="16">
        <f>IF(MOD(ROW()-2,12)=0,"",(D2513/E2513)/(D2512/E2512)-1)</f>
        <v>0.00336436882672597</v>
      </c>
      <c r="I2513" t="str">
        <f ca="1" t="array" ref="I2513">IF(MOD(ROW()-1,12)=0,IFERROR(PRODUCT(1+OFFSET(G2513,-11,0,12,1))-1,""),"")</f>
        <v/>
      </c>
      <c r="J2513" s="29">
        <v>43556</v>
      </c>
      <c r="K2513" s="13" t="str">
        <f t="shared" si="119"/>
        <v>April</v>
      </c>
      <c r="L2513" s="13">
        <f t="shared" si="120"/>
        <v>2019</v>
      </c>
    </row>
    <row r="2514" spans="1:12">
      <c r="A2514" s="18" t="s">
        <v>110</v>
      </c>
      <c r="B2514" s="21" t="str">
        <f t="shared" si="118"/>
        <v>Growth fund</v>
      </c>
      <c r="C2514" s="18">
        <v>436335.85</v>
      </c>
      <c r="D2514" s="18">
        <v>1909168891.51</v>
      </c>
      <c r="E2514" s="18">
        <v>648804.2164</v>
      </c>
      <c r="F2514" s="18">
        <v>0.2049</v>
      </c>
      <c r="G2514" s="18">
        <f>IF(D2514=0,"",C2514/D2514)</f>
        <v>0.000228547538114815</v>
      </c>
      <c r="H2514" s="18">
        <f>IF(MOD(ROW()-2,12)=0,"",(D2514/E2514)/(D2513/E2513)-1)</f>
        <v>-0.0134453124296954</v>
      </c>
      <c r="I2514" t="str">
        <f ca="1" t="array" ref="I2514">IF(MOD(ROW()-1,12)=0,IFERROR(PRODUCT(1+OFFSET(G2514,-11,0,12,1))-1,""),"")</f>
        <v/>
      </c>
      <c r="J2514" s="30">
        <v>43586</v>
      </c>
      <c r="K2514" s="13" t="str">
        <f t="shared" si="119"/>
        <v>May</v>
      </c>
      <c r="L2514" s="13">
        <f t="shared" si="120"/>
        <v>2019</v>
      </c>
    </row>
    <row r="2515" spans="1:12">
      <c r="A2515" s="16" t="s">
        <v>110</v>
      </c>
      <c r="B2515" s="22" t="str">
        <f t="shared" si="118"/>
        <v>Growth fund</v>
      </c>
      <c r="C2515" s="16">
        <v>4743522.33</v>
      </c>
      <c r="D2515" s="16">
        <v>1946892014.8</v>
      </c>
      <c r="E2515" s="16">
        <v>6478768922</v>
      </c>
      <c r="F2515" s="16">
        <v>0.2049</v>
      </c>
      <c r="G2515" s="16">
        <f>IF(D2515=0,"",C2515/D2515)</f>
        <v>0.00243645887596251</v>
      </c>
      <c r="H2515" s="16">
        <f>IF(MOD(ROW()-2,12)=0,"",(D2515/E2515)/(D2514/E2514)-1)</f>
        <v>-0.999897878146658</v>
      </c>
      <c r="I2515" t="str">
        <f ca="1" t="array" ref="I2515">IF(MOD(ROW()-1,12)=0,IFERROR(PRODUCT(1+OFFSET(G2515,-11,0,12,1))-1,""),"")</f>
        <v/>
      </c>
      <c r="J2515" s="29">
        <v>43617</v>
      </c>
      <c r="K2515" s="13" t="str">
        <f t="shared" si="119"/>
        <v>June</v>
      </c>
      <c r="L2515" s="13">
        <f t="shared" si="120"/>
        <v>2019</v>
      </c>
    </row>
    <row r="2516" spans="1:12">
      <c r="A2516" s="18" t="s">
        <v>110</v>
      </c>
      <c r="B2516" s="21" t="str">
        <f t="shared" si="118"/>
        <v>Growth fund</v>
      </c>
      <c r="C2516" s="18">
        <v>4888526.47</v>
      </c>
      <c r="D2516" s="18">
        <v>1858838191.65</v>
      </c>
      <c r="E2516" s="18">
        <v>647918.6274</v>
      </c>
      <c r="F2516" s="18">
        <v>0.2049</v>
      </c>
      <c r="G2516" s="18">
        <f>IF(D2516=0,"",C2516/D2516)</f>
        <v>0.00262988273641004</v>
      </c>
      <c r="H2516" s="18">
        <f>IF(MOD(ROW()-2,12)=0,"",(D2516/E2516)/(D2515/E2515)-1)</f>
        <v>9546.10606356502</v>
      </c>
      <c r="I2516" t="str">
        <f ca="1" t="array" ref="I2516">IF(MOD(ROW()-1,12)=0,IFERROR(PRODUCT(1+OFFSET(G2516,-11,0,12,1))-1,""),"")</f>
        <v/>
      </c>
      <c r="J2516" s="30">
        <v>43647</v>
      </c>
      <c r="K2516" s="13" t="str">
        <f t="shared" si="119"/>
        <v>July</v>
      </c>
      <c r="L2516" s="13">
        <f t="shared" si="120"/>
        <v>2019</v>
      </c>
    </row>
    <row r="2517" spans="1:12">
      <c r="A2517" s="16" t="s">
        <v>110</v>
      </c>
      <c r="B2517" s="22" t="str">
        <f t="shared" si="118"/>
        <v>Growth fund</v>
      </c>
      <c r="C2517" s="16">
        <v>4791315.09</v>
      </c>
      <c r="D2517" s="16">
        <v>1866093789.46</v>
      </c>
      <c r="E2517" s="16">
        <v>644734.33</v>
      </c>
      <c r="F2517" s="16">
        <v>0.2049</v>
      </c>
      <c r="G2517" s="16">
        <f>IF(D2517=0,"",C2517/D2517)</f>
        <v>0.0025675639225971</v>
      </c>
      <c r="H2517" s="16">
        <f>IF(MOD(ROW()-2,12)=0,"",(D2517/E2517)/(D2516/E2516)-1)</f>
        <v>0.00886150475304781</v>
      </c>
      <c r="I2517" t="str">
        <f ca="1" t="array" ref="I2517">IF(MOD(ROW()-1,12)=0,IFERROR(PRODUCT(1+OFFSET(G2517,-11,0,12,1))-1,""),"")</f>
        <v/>
      </c>
      <c r="J2517" s="29">
        <v>43678</v>
      </c>
      <c r="K2517" s="13" t="str">
        <f t="shared" si="119"/>
        <v>August</v>
      </c>
      <c r="L2517" s="13">
        <f t="shared" si="120"/>
        <v>2019</v>
      </c>
    </row>
    <row r="2518" spans="1:12">
      <c r="A2518" s="18" t="s">
        <v>110</v>
      </c>
      <c r="B2518" s="21" t="str">
        <f t="shared" si="118"/>
        <v>Growth fund</v>
      </c>
      <c r="C2518" s="18">
        <v>5022971.72</v>
      </c>
      <c r="D2518" s="18">
        <v>1964490148.37</v>
      </c>
      <c r="E2518" s="18">
        <v>644723.72</v>
      </c>
      <c r="F2518" s="18">
        <v>0.2049</v>
      </c>
      <c r="G2518" s="18">
        <f>IF(D2518=0,"",C2518/D2518)</f>
        <v>0.00255688313029603</v>
      </c>
      <c r="H2518" s="18">
        <f>IF(MOD(ROW()-2,12)=0,"",(D2518/E2518)/(D2517/E2517)-1)</f>
        <v>0.0527458418302813</v>
      </c>
      <c r="I2518" t="str">
        <f ca="1" t="array" ref="I2518">IF(MOD(ROW()-1,12)=0,IFERROR(PRODUCT(1+OFFSET(G2518,-11,0,12,1))-1,""),"")</f>
        <v/>
      </c>
      <c r="J2518" s="30">
        <v>43709</v>
      </c>
      <c r="K2518" s="13" t="str">
        <f t="shared" si="119"/>
        <v>September</v>
      </c>
      <c r="L2518" s="13">
        <f t="shared" si="120"/>
        <v>2019</v>
      </c>
    </row>
    <row r="2519" spans="1:12">
      <c r="A2519" s="16" t="s">
        <v>110</v>
      </c>
      <c r="B2519" s="22" t="str">
        <f t="shared" si="118"/>
        <v>Growth fund</v>
      </c>
      <c r="C2519" s="16">
        <v>4829560.95</v>
      </c>
      <c r="D2519" s="16">
        <v>1919522104.49</v>
      </c>
      <c r="E2519" s="16">
        <v>643793.49</v>
      </c>
      <c r="F2519" s="16">
        <v>0.2049</v>
      </c>
      <c r="G2519" s="16">
        <f>IF(D2519=0,"",C2519/D2519)</f>
        <v>0.00251602257598548</v>
      </c>
      <c r="H2519" s="16">
        <f>IF(MOD(ROW()-2,12)=0,"",(D2519/E2519)/(D2518/E2518)-1)</f>
        <v>-0.021478594994662</v>
      </c>
      <c r="I2519" t="str">
        <f ca="1" t="array" ref="I2519">IF(MOD(ROW()-1,12)=0,IFERROR(PRODUCT(1+OFFSET(G2519,-11,0,12,1))-1,""),"")</f>
        <v/>
      </c>
      <c r="J2519" s="29">
        <v>43739</v>
      </c>
      <c r="K2519" s="13" t="str">
        <f t="shared" si="119"/>
        <v>October</v>
      </c>
      <c r="L2519" s="13">
        <f t="shared" si="120"/>
        <v>2019</v>
      </c>
    </row>
    <row r="2520" spans="1:12">
      <c r="A2520" s="18" t="s">
        <v>110</v>
      </c>
      <c r="B2520" s="21" t="str">
        <f t="shared" si="118"/>
        <v>Growth fund</v>
      </c>
      <c r="C2520" s="18">
        <v>4690133.66</v>
      </c>
      <c r="D2520" s="18">
        <v>1979161737.5</v>
      </c>
      <c r="E2520" s="18">
        <v>643556.51</v>
      </c>
      <c r="F2520" s="18">
        <v>0.2049</v>
      </c>
      <c r="G2520" s="18">
        <f>IF(D2520=0,"",C2520/D2520)</f>
        <v>0.00236975764594378</v>
      </c>
      <c r="H2520" s="18">
        <f>IF(MOD(ROW()-2,12)=0,"",(D2520/E2520)/(D2519/E2519)-1)</f>
        <v>0.0314497183410647</v>
      </c>
      <c r="I2520" t="str">
        <f ca="1" t="array" ref="I2520">IF(MOD(ROW()-1,12)=0,IFERROR(PRODUCT(1+OFFSET(G2520,-11,0,12,1))-1,""),"")</f>
        <v/>
      </c>
      <c r="J2520" s="30">
        <v>43770</v>
      </c>
      <c r="K2520" s="13" t="str">
        <f t="shared" si="119"/>
        <v>November</v>
      </c>
      <c r="L2520" s="13">
        <f t="shared" si="120"/>
        <v>2019</v>
      </c>
    </row>
    <row r="2521" spans="1:12">
      <c r="A2521" s="16" t="s">
        <v>110</v>
      </c>
      <c r="B2521" s="22" t="str">
        <f t="shared" si="118"/>
        <v>Growth fund</v>
      </c>
      <c r="C2521" s="16">
        <v>7460411.28</v>
      </c>
      <c r="D2521" s="16">
        <v>1879011790.65</v>
      </c>
      <c r="E2521" s="16">
        <v>642713.3</v>
      </c>
      <c r="F2521" s="16">
        <v>0.2049</v>
      </c>
      <c r="G2521" s="16">
        <f>IF(D2521=0,"",C2521/D2521)</f>
        <v>0.00397039088159167</v>
      </c>
      <c r="H2521" s="16">
        <f>IF(MOD(ROW()-2,12)=0,"",(D2521/E2521)/(D2520/E2520)-1)</f>
        <v>-0.0493566386197406</v>
      </c>
      <c r="I2521">
        <f ca="1" t="array" ref="I2521">IF(MOD(ROW()-1,12)=0,IFERROR(PRODUCT(1+OFFSET(G2521,-11,0,12,1))-1,""),"")</f>
        <v>0.0294491245194217</v>
      </c>
      <c r="J2521" s="29">
        <v>43800</v>
      </c>
      <c r="K2521" s="13" t="str">
        <f t="shared" si="119"/>
        <v>December</v>
      </c>
      <c r="L2521" s="13">
        <f t="shared" si="120"/>
        <v>2019</v>
      </c>
    </row>
    <row r="2522" spans="1:12">
      <c r="A2522" s="17" t="s">
        <v>110</v>
      </c>
      <c r="B2522" s="17" t="str">
        <f t="shared" si="118"/>
        <v>Growth fund</v>
      </c>
      <c r="C2522" s="20">
        <v>5925058.36</v>
      </c>
      <c r="D2522" s="18">
        <v>1619447965.5</v>
      </c>
      <c r="E2522" s="18">
        <v>642551.94</v>
      </c>
      <c r="F2522" s="18">
        <v>-0.1028</v>
      </c>
      <c r="G2522" s="17">
        <f>IF(D2522=0,"",C2522/D2522)</f>
        <v>0.00365869017481562</v>
      </c>
      <c r="H2522" s="17" t="str">
        <f>IF(MOD(ROW()-2,12)=0,"",(D2522/E2522)/(D2521/E2521)-1)</f>
        <v/>
      </c>
      <c r="I2522" s="13" t="str">
        <f ca="1" t="array" ref="I2522">IF(MOD(ROW()-1,12)=0,IFERROR(PRODUCT(1+OFFSET(G2522,-11,0,12,1))-1,""),"")</f>
        <v/>
      </c>
      <c r="J2522" s="30">
        <v>43861</v>
      </c>
      <c r="K2522" s="13" t="str">
        <f t="shared" si="119"/>
        <v>January</v>
      </c>
      <c r="L2522" s="13">
        <f t="shared" si="120"/>
        <v>2020</v>
      </c>
    </row>
    <row r="2523" spans="1:12">
      <c r="A2523" s="15" t="s">
        <v>110</v>
      </c>
      <c r="B2523" s="15" t="str">
        <f t="shared" si="118"/>
        <v>Growth fund</v>
      </c>
      <c r="C2523" s="19">
        <v>4657847.15</v>
      </c>
      <c r="D2523" s="16">
        <v>1528944897</v>
      </c>
      <c r="E2523" s="16">
        <v>642447.54</v>
      </c>
      <c r="F2523" s="16">
        <v>-0.1028</v>
      </c>
      <c r="G2523" s="15">
        <f>IF(D2523=0,"",C2523/D2523)</f>
        <v>0.00304644540109937</v>
      </c>
      <c r="H2523" s="15">
        <f>IF(MOD(ROW()-2,12)=0,"",(D2523/E2523)/(D2522/E2522)-1)</f>
        <v>-0.0557317131907668</v>
      </c>
      <c r="I2523" s="13" t="str">
        <f ca="1" t="array" ref="I2523">IF(MOD(ROW()-1,12)=0,IFERROR(PRODUCT(1+OFFSET(G2523,-11,0,12,1))-1,""),"")</f>
        <v/>
      </c>
      <c r="J2523" s="29">
        <v>43889</v>
      </c>
      <c r="K2523" s="13" t="str">
        <f t="shared" si="119"/>
        <v>February</v>
      </c>
      <c r="L2523" s="13">
        <f t="shared" si="120"/>
        <v>2020</v>
      </c>
    </row>
    <row r="2524" spans="1:12">
      <c r="A2524" s="17" t="s">
        <v>110</v>
      </c>
      <c r="B2524" s="17" t="str">
        <f t="shared" si="118"/>
        <v>Growth fund</v>
      </c>
      <c r="C2524" s="20">
        <v>6008212.61</v>
      </c>
      <c r="D2524" s="18">
        <v>1116329391.14</v>
      </c>
      <c r="E2524" s="18">
        <v>582318.31</v>
      </c>
      <c r="F2524" s="18">
        <v>-0.1028</v>
      </c>
      <c r="G2524" s="17">
        <f>IF(D2524=0,"",C2524/D2524)</f>
        <v>0.00538211450642215</v>
      </c>
      <c r="H2524" s="17">
        <f>IF(MOD(ROW()-2,12)=0,"",(D2524/E2524)/(D2523/E2523)-1)</f>
        <v>-0.194477362373012</v>
      </c>
      <c r="I2524" s="13" t="str">
        <f ca="1" t="array" ref="I2524">IF(MOD(ROW()-1,12)=0,IFERROR(PRODUCT(1+OFFSET(G2524,-11,0,12,1))-1,""),"")</f>
        <v/>
      </c>
      <c r="J2524" s="30">
        <v>43921</v>
      </c>
      <c r="K2524" s="13" t="str">
        <f t="shared" si="119"/>
        <v>March</v>
      </c>
      <c r="L2524" s="13">
        <f t="shared" si="120"/>
        <v>2020</v>
      </c>
    </row>
    <row r="2525" spans="1:12">
      <c r="A2525" s="15" t="s">
        <v>110</v>
      </c>
      <c r="B2525" s="15" t="str">
        <f t="shared" si="118"/>
        <v>Growth fund</v>
      </c>
      <c r="C2525" s="19">
        <v>4134242.27</v>
      </c>
      <c r="D2525" s="16">
        <v>1705959176.57</v>
      </c>
      <c r="E2525" s="16">
        <v>581398.87</v>
      </c>
      <c r="F2525" s="16">
        <v>-0.1028</v>
      </c>
      <c r="G2525" s="15">
        <f>IF(D2525=0,"",C2525/D2525)</f>
        <v>0.00242341219343379</v>
      </c>
      <c r="H2525" s="15">
        <f>IF(MOD(ROW()-2,12)=0,"",(D2525/E2525)/(D2524/E2524)-1)</f>
        <v>0.530602920977453</v>
      </c>
      <c r="I2525" s="13" t="str">
        <f ca="1" t="array" ref="I2525">IF(MOD(ROW()-1,12)=0,IFERROR(PRODUCT(1+OFFSET(G2525,-11,0,12,1))-1,""),"")</f>
        <v/>
      </c>
      <c r="J2525" s="29">
        <v>43951</v>
      </c>
      <c r="K2525" s="13" t="str">
        <f t="shared" si="119"/>
        <v>April</v>
      </c>
      <c r="L2525" s="13">
        <f t="shared" si="120"/>
        <v>2020</v>
      </c>
    </row>
    <row r="2526" spans="1:12">
      <c r="A2526" s="17" t="s">
        <v>110</v>
      </c>
      <c r="B2526" s="17" t="str">
        <f t="shared" si="118"/>
        <v>Growth fund</v>
      </c>
      <c r="C2526" s="20">
        <v>4859133.86</v>
      </c>
      <c r="D2526" s="18">
        <v>1804075491.25</v>
      </c>
      <c r="E2526" s="18">
        <v>581398.87</v>
      </c>
      <c r="F2526" s="18">
        <v>-0.1028</v>
      </c>
      <c r="G2526" s="17">
        <f>IF(D2526=0,"",C2526/D2526)</f>
        <v>0.00269342047135357</v>
      </c>
      <c r="H2526" s="17">
        <f>IF(MOD(ROW()-2,12)=0,"",(D2526/E2526)/(D2525/E2525)-1)</f>
        <v>0.0575138702189069</v>
      </c>
      <c r="I2526" s="13" t="str">
        <f ca="1" t="array" ref="I2526">IF(MOD(ROW()-1,12)=0,IFERROR(PRODUCT(1+OFFSET(G2526,-11,0,12,1))-1,""),"")</f>
        <v/>
      </c>
      <c r="J2526" s="30">
        <v>43982</v>
      </c>
      <c r="K2526" s="13" t="str">
        <f t="shared" si="119"/>
        <v>May</v>
      </c>
      <c r="L2526" s="13">
        <f t="shared" si="120"/>
        <v>2020</v>
      </c>
    </row>
    <row r="2527" spans="1:12">
      <c r="A2527" s="15" t="s">
        <v>110</v>
      </c>
      <c r="B2527" s="15" t="str">
        <f t="shared" si="118"/>
        <v>Growth fund</v>
      </c>
      <c r="C2527" s="19">
        <v>7199029.74</v>
      </c>
      <c r="D2527" s="16">
        <v>1774969748.42</v>
      </c>
      <c r="E2527" s="16">
        <v>581298.89</v>
      </c>
      <c r="F2527" s="16">
        <v>-0.1028</v>
      </c>
      <c r="G2527" s="15">
        <f>IF(D2527=0,"",C2527/D2527)</f>
        <v>0.00405586052743054</v>
      </c>
      <c r="H2527" s="15">
        <f>IF(MOD(ROW()-2,12)=0,"",(D2527/E2527)/(D2526/E2526)-1)</f>
        <v>-0.0159641093637315</v>
      </c>
      <c r="I2527" s="13" t="str">
        <f ca="1" t="array" ref="I2527">IF(MOD(ROW()-1,12)=0,IFERROR(PRODUCT(1+OFFSET(G2527,-11,0,12,1))-1,""),"")</f>
        <v/>
      </c>
      <c r="J2527" s="29">
        <v>44012</v>
      </c>
      <c r="K2527" s="13" t="str">
        <f t="shared" si="119"/>
        <v>June</v>
      </c>
      <c r="L2527" s="13">
        <f t="shared" si="120"/>
        <v>2020</v>
      </c>
    </row>
    <row r="2528" spans="1:12">
      <c r="A2528" s="17" t="s">
        <v>110</v>
      </c>
      <c r="B2528" s="17" t="str">
        <f t="shared" si="118"/>
        <v>Growth fund</v>
      </c>
      <c r="C2528" s="20">
        <v>4654923.9</v>
      </c>
      <c r="D2528" s="18">
        <v>1728304182.11</v>
      </c>
      <c r="E2528" s="18">
        <v>555363.37</v>
      </c>
      <c r="F2528" s="18">
        <v>-0.1028</v>
      </c>
      <c r="G2528" s="17">
        <f>IF(D2528=0,"",C2528/D2528)</f>
        <v>0.00269334758787486</v>
      </c>
      <c r="H2528" s="17">
        <f>IF(MOD(ROW()-2,12)=0,"",(D2528/E2528)/(D2527/E2527)-1)</f>
        <v>0.0191813953779296</v>
      </c>
      <c r="I2528" s="13" t="str">
        <f ca="1" t="array" ref="I2528">IF(MOD(ROW()-1,12)=0,IFERROR(PRODUCT(1+OFFSET(G2528,-11,0,12,1))-1,""),"")</f>
        <v/>
      </c>
      <c r="J2528" s="30">
        <v>44043</v>
      </c>
      <c r="K2528" s="13" t="str">
        <f t="shared" si="119"/>
        <v>July</v>
      </c>
      <c r="L2528" s="13">
        <f t="shared" si="120"/>
        <v>2020</v>
      </c>
    </row>
    <row r="2529" spans="1:12">
      <c r="A2529" s="15" t="s">
        <v>110</v>
      </c>
      <c r="B2529" s="15" t="str">
        <f t="shared" si="118"/>
        <v>Growth fund</v>
      </c>
      <c r="C2529" s="19">
        <v>5111438.4</v>
      </c>
      <c r="D2529" s="16">
        <v>1760604020.24</v>
      </c>
      <c r="E2529" s="16">
        <v>555328.09</v>
      </c>
      <c r="F2529" s="16">
        <v>-0.1028</v>
      </c>
      <c r="G2529" s="15">
        <f>IF(D2529=0,"",C2529/D2529)</f>
        <v>0.00290322999450111</v>
      </c>
      <c r="H2529" s="15">
        <f>IF(MOD(ROW()-2,12)=0,"",(D2529/E2529)/(D2528/E2528)-1)</f>
        <v>0.0187534634581863</v>
      </c>
      <c r="I2529" s="13" t="str">
        <f ca="1" t="array" ref="I2529">IF(MOD(ROW()-1,12)=0,IFERROR(PRODUCT(1+OFFSET(G2529,-11,0,12,1))-1,""),"")</f>
        <v/>
      </c>
      <c r="J2529" s="29">
        <v>44074</v>
      </c>
      <c r="K2529" s="13" t="str">
        <f t="shared" si="119"/>
        <v>August</v>
      </c>
      <c r="L2529" s="13">
        <f t="shared" si="120"/>
        <v>2020</v>
      </c>
    </row>
    <row r="2530" spans="1:12">
      <c r="A2530" s="17" t="s">
        <v>110</v>
      </c>
      <c r="B2530" s="17" t="str">
        <f t="shared" si="118"/>
        <v>Growth fund</v>
      </c>
      <c r="C2530" s="20">
        <v>4808682.13</v>
      </c>
      <c r="D2530" s="18">
        <v>1826035651.09</v>
      </c>
      <c r="E2530" s="18">
        <v>556258.8</v>
      </c>
      <c r="F2530" s="18">
        <v>-0.1028</v>
      </c>
      <c r="G2530" s="17">
        <f>IF(D2530=0,"",C2530/D2530)</f>
        <v>0.00263339991589408</v>
      </c>
      <c r="H2530" s="17">
        <f>IF(MOD(ROW()-2,12)=0,"",(D2530/E2530)/(D2529/E2529)-1)</f>
        <v>0.0354289665574763</v>
      </c>
      <c r="I2530" s="13" t="str">
        <f ca="1" t="array" ref="I2530">IF(MOD(ROW()-1,12)=0,IFERROR(PRODUCT(1+OFFSET(G2530,-11,0,12,1))-1,""),"")</f>
        <v/>
      </c>
      <c r="J2530" s="30">
        <v>44104</v>
      </c>
      <c r="K2530" s="13" t="str">
        <f t="shared" si="119"/>
        <v>September</v>
      </c>
      <c r="L2530" s="13">
        <f t="shared" si="120"/>
        <v>2020</v>
      </c>
    </row>
    <row r="2531" spans="1:12">
      <c r="A2531" s="15" t="s">
        <v>110</v>
      </c>
      <c r="B2531" s="15" t="str">
        <f t="shared" si="118"/>
        <v>Growth fund</v>
      </c>
      <c r="C2531" s="19">
        <v>4690250.39</v>
      </c>
      <c r="D2531" s="16">
        <v>1914369851.48</v>
      </c>
      <c r="E2531" s="16">
        <v>556373.54</v>
      </c>
      <c r="F2531" s="16">
        <v>-0.1028</v>
      </c>
      <c r="G2531" s="15">
        <f>IF(D2531=0,"",C2531/D2531)</f>
        <v>0.00245002311667934</v>
      </c>
      <c r="H2531" s="15">
        <f>IF(MOD(ROW()-2,12)=0,"",(D2531/E2531)/(D2530/E2530)-1)</f>
        <v>0.0481586452005462</v>
      </c>
      <c r="I2531" s="13" t="str">
        <f ca="1" t="array" ref="I2531">IF(MOD(ROW()-1,12)=0,IFERROR(PRODUCT(1+OFFSET(G2531,-11,0,12,1))-1,""),"")</f>
        <v/>
      </c>
      <c r="J2531" s="29">
        <v>44135</v>
      </c>
      <c r="K2531" s="13" t="str">
        <f t="shared" si="119"/>
        <v>October</v>
      </c>
      <c r="L2531" s="13">
        <f t="shared" si="120"/>
        <v>2020</v>
      </c>
    </row>
    <row r="2532" spans="1:12">
      <c r="A2532" s="17" t="s">
        <v>110</v>
      </c>
      <c r="B2532" s="17" t="str">
        <f t="shared" si="118"/>
        <v>Growth fund</v>
      </c>
      <c r="C2532" s="20">
        <v>4955133.97</v>
      </c>
      <c r="D2532" s="18">
        <v>2106420917.94</v>
      </c>
      <c r="E2532" s="18">
        <v>561514.4504</v>
      </c>
      <c r="F2532" s="18">
        <v>-0.1028</v>
      </c>
      <c r="G2532" s="17">
        <f>IF(D2532=0,"",C2532/D2532)</f>
        <v>0.00235239496901974</v>
      </c>
      <c r="H2532" s="17">
        <f>IF(MOD(ROW()-2,12)=0,"",(D2532/E2532)/(D2531/E2531)-1)</f>
        <v>0.0902468566737806</v>
      </c>
      <c r="I2532" s="13" t="str">
        <f ca="1" t="array" ref="I2532">IF(MOD(ROW()-1,12)=0,IFERROR(PRODUCT(1+OFFSET(G2532,-11,0,12,1))-1,""),"")</f>
        <v/>
      </c>
      <c r="J2532" s="30">
        <v>44165</v>
      </c>
      <c r="K2532" s="13" t="str">
        <f t="shared" si="119"/>
        <v>November</v>
      </c>
      <c r="L2532" s="13">
        <f t="shared" si="120"/>
        <v>2020</v>
      </c>
    </row>
    <row r="2533" spans="1:12">
      <c r="A2533" s="15" t="s">
        <v>110</v>
      </c>
      <c r="B2533" s="15" t="str">
        <f t="shared" si="118"/>
        <v>Growth fund</v>
      </c>
      <c r="C2533" s="19">
        <v>10325725.65</v>
      </c>
      <c r="D2533" s="16">
        <v>2170698191.63</v>
      </c>
      <c r="E2533" s="16">
        <v>569092.06</v>
      </c>
      <c r="F2533" s="16">
        <v>-0.1028</v>
      </c>
      <c r="G2533" s="15">
        <f>IF(D2533=0,"",C2533/D2533)</f>
        <v>0.00475686840750823</v>
      </c>
      <c r="H2533" s="15">
        <f>IF(MOD(ROW()-2,12)=0,"",(D2533/E2533)/(D2532/E2532)-1)</f>
        <v>0.0167933480512588</v>
      </c>
      <c r="I2533" s="13">
        <f ca="1" t="array" ref="I2533">IF(MOD(ROW()-1,12)=0,IFERROR(PRODUCT(1+OFFSET(G2533,-11,0,12,1))-1,""),"")</f>
        <v>0.0397500910061988</v>
      </c>
      <c r="J2533" s="29">
        <v>44196</v>
      </c>
      <c r="K2533" s="13" t="str">
        <f t="shared" si="119"/>
        <v>December</v>
      </c>
      <c r="L2533" s="13">
        <f t="shared" si="120"/>
        <v>2020</v>
      </c>
    </row>
    <row r="2534" spans="1:12">
      <c r="A2534" s="15" t="s">
        <v>111</v>
      </c>
      <c r="B2534" s="15" t="str">
        <f t="shared" si="118"/>
        <v>Cash/Money Market Fund</v>
      </c>
      <c r="C2534" s="16">
        <v>11584861.95</v>
      </c>
      <c r="D2534" s="16">
        <v>7406984421</v>
      </c>
      <c r="E2534" s="16">
        <v>74069844.54</v>
      </c>
      <c r="F2534" s="16">
        <v>0.1208</v>
      </c>
      <c r="G2534" s="15">
        <f>IF(D2534=0,"",C2534/D2534)</f>
        <v>0.00156404567520826</v>
      </c>
      <c r="H2534" s="15" t="str">
        <f>IF(MOD(ROW()-2,12)=0,"",(D2534/E2534)/(D2533/E2533)-1)</f>
        <v/>
      </c>
      <c r="I2534" s="13" t="str">
        <f ca="1" t="array" ref="I2534">IF(MOD(ROW()-1,12)=0,IFERROR(PRODUCT(1+OFFSET(G2534,-11,0,12,1))-1,""),"")</f>
        <v/>
      </c>
      <c r="J2534" s="29">
        <v>45230</v>
      </c>
      <c r="K2534" s="13" t="str">
        <f t="shared" si="119"/>
        <v>October</v>
      </c>
      <c r="L2534" s="13">
        <f t="shared" si="120"/>
        <v>2023</v>
      </c>
    </row>
    <row r="2535" spans="1:12">
      <c r="A2535" s="17" t="s">
        <v>111</v>
      </c>
      <c r="B2535" s="17" t="str">
        <f t="shared" si="118"/>
        <v>Cash/Money Market Fund</v>
      </c>
      <c r="C2535" s="18">
        <v>10739712.05</v>
      </c>
      <c r="D2535" s="18">
        <v>6560071713.15</v>
      </c>
      <c r="E2535" s="18">
        <v>65600717.13</v>
      </c>
      <c r="F2535" s="18">
        <v>0.1208</v>
      </c>
      <c r="G2535" s="17">
        <f>IF(D2535=0,"",C2535/D2535)</f>
        <v>0.00163713333018474</v>
      </c>
      <c r="H2535" s="17">
        <f>IF(MOD(ROW()-2,12)=0,"",(D2535/E2535)/(D2534/E2534)-1)</f>
        <v>4.47812009696236e-9</v>
      </c>
      <c r="I2535" s="13" t="str">
        <f ca="1" t="array" ref="I2535">IF(MOD(ROW()-1,12)=0,IFERROR(PRODUCT(1+OFFSET(G2535,-11,0,12,1))-1,""),"")</f>
        <v/>
      </c>
      <c r="J2535" s="30">
        <v>45199</v>
      </c>
      <c r="K2535" s="13" t="str">
        <f t="shared" si="119"/>
        <v>September</v>
      </c>
      <c r="L2535" s="13">
        <f t="shared" si="120"/>
        <v>2023</v>
      </c>
    </row>
    <row r="2536" spans="1:12">
      <c r="A2536" s="15" t="s">
        <v>111</v>
      </c>
      <c r="B2536" s="15" t="str">
        <f t="shared" si="118"/>
        <v>Cash/Money Market Fund</v>
      </c>
      <c r="C2536" s="16">
        <v>10598970.43</v>
      </c>
      <c r="D2536" s="16">
        <v>6519318026.68</v>
      </c>
      <c r="E2536" s="16">
        <v>65097009.57</v>
      </c>
      <c r="F2536" s="16">
        <v>0.1208</v>
      </c>
      <c r="G2536" s="15">
        <f>IF(D2536=0,"",C2536/D2536)</f>
        <v>0.00162577901348335</v>
      </c>
      <c r="H2536" s="15">
        <f>IF(MOD(ROW()-2,12)=0,"",(D2536/E2536)/(D2535/E2535)-1)</f>
        <v>0.00147734428884805</v>
      </c>
      <c r="I2536" s="13" t="str">
        <f ca="1" t="array" ref="I2536">IF(MOD(ROW()-1,12)=0,IFERROR(PRODUCT(1+OFFSET(G2536,-11,0,12,1))-1,""),"")</f>
        <v/>
      </c>
      <c r="J2536" s="29">
        <v>45169</v>
      </c>
      <c r="K2536" s="13" t="str">
        <f t="shared" si="119"/>
        <v>August</v>
      </c>
      <c r="L2536" s="13">
        <f t="shared" si="120"/>
        <v>2023</v>
      </c>
    </row>
    <row r="2537" spans="1:12">
      <c r="A2537" s="17" t="s">
        <v>111</v>
      </c>
      <c r="B2537" s="17" t="str">
        <f t="shared" si="118"/>
        <v>Cash/Money Market Fund</v>
      </c>
      <c r="C2537" s="18">
        <v>9085781.19</v>
      </c>
      <c r="D2537" s="18">
        <v>4911301427.49</v>
      </c>
      <c r="E2537" s="18">
        <v>49113014.28</v>
      </c>
      <c r="F2537" s="18">
        <v>0.1208</v>
      </c>
      <c r="G2537" s="17">
        <f>IF(D2537=0,"",C2537/D2537)</f>
        <v>0.00184997425308579</v>
      </c>
      <c r="H2537" s="17">
        <f>IF(MOD(ROW()-2,12)=0,"",(D2537/E2537)/(D2536/E2536)-1)</f>
        <v>-0.00147516508883683</v>
      </c>
      <c r="I2537" s="13" t="str">
        <f ca="1" t="array" ref="I2537">IF(MOD(ROW()-1,12)=0,IFERROR(PRODUCT(1+OFFSET(G2537,-11,0,12,1))-1,""),"")</f>
        <v/>
      </c>
      <c r="J2537" s="30">
        <v>45107</v>
      </c>
      <c r="K2537" s="13" t="str">
        <f t="shared" si="119"/>
        <v>June</v>
      </c>
      <c r="L2537" s="13">
        <f t="shared" si="120"/>
        <v>2023</v>
      </c>
    </row>
    <row r="2538" spans="1:12">
      <c r="A2538" s="15" t="s">
        <v>111</v>
      </c>
      <c r="B2538" s="15" t="str">
        <f t="shared" si="118"/>
        <v>Cash/Money Market Fund</v>
      </c>
      <c r="C2538" s="16">
        <v>10163390.56</v>
      </c>
      <c r="D2538" s="16">
        <v>6193676864.37</v>
      </c>
      <c r="E2538" s="16">
        <v>61936768.64</v>
      </c>
      <c r="F2538" s="16">
        <v>0.1208</v>
      </c>
      <c r="G2538" s="15">
        <f>IF(D2538=0,"",C2538/D2538)</f>
        <v>0.00164093006182908</v>
      </c>
      <c r="H2538" s="15">
        <f>IF(MOD(ROW()-2,12)=0,"",(D2538/E2538)/(D2537/E2537)-1)</f>
        <v>1.63580482492875e-10</v>
      </c>
      <c r="I2538" s="13" t="str">
        <f ca="1" t="array" ref="I2538">IF(MOD(ROW()-1,12)=0,IFERROR(PRODUCT(1+OFFSET(G2538,-11,0,12,1))-1,""),"")</f>
        <v/>
      </c>
      <c r="J2538" s="29">
        <v>45077</v>
      </c>
      <c r="K2538" s="13" t="str">
        <f t="shared" si="119"/>
        <v>May</v>
      </c>
      <c r="L2538" s="13">
        <f t="shared" si="120"/>
        <v>2023</v>
      </c>
    </row>
    <row r="2539" spans="1:12">
      <c r="A2539" s="17" t="s">
        <v>111</v>
      </c>
      <c r="B2539" s="17" t="str">
        <f t="shared" si="118"/>
        <v>Cash/Money Market Fund</v>
      </c>
      <c r="C2539" s="18">
        <v>9270443.33</v>
      </c>
      <c r="D2539" s="18">
        <v>5946457491.26</v>
      </c>
      <c r="E2539" s="18">
        <v>59464574.91</v>
      </c>
      <c r="F2539" s="18">
        <v>0.1208</v>
      </c>
      <c r="G2539" s="17">
        <f>IF(D2539=0,"",C2539/D2539)</f>
        <v>0.00155898589094861</v>
      </c>
      <c r="H2539" s="17">
        <f>IF(MOD(ROW()-2,12)=0,"",(D2539/E2539)/(D2538/E2538)-1)</f>
        <v>-1.60146340633105e-11</v>
      </c>
      <c r="I2539" s="13" t="str">
        <f ca="1" t="array" ref="I2539">IF(MOD(ROW()-1,12)=0,IFERROR(PRODUCT(1+OFFSET(G2539,-11,0,12,1))-1,""),"")</f>
        <v/>
      </c>
      <c r="J2539" s="30">
        <v>45046</v>
      </c>
      <c r="K2539" s="13" t="str">
        <f t="shared" si="119"/>
        <v>April</v>
      </c>
      <c r="L2539" s="13">
        <f t="shared" si="120"/>
        <v>2023</v>
      </c>
    </row>
    <row r="2540" spans="1:12">
      <c r="A2540" s="15" t="s">
        <v>111</v>
      </c>
      <c r="B2540" s="15" t="str">
        <f t="shared" si="118"/>
        <v>Cash/Money Market Fund</v>
      </c>
      <c r="C2540" s="16">
        <v>9270443.33</v>
      </c>
      <c r="D2540" s="16">
        <v>5285163228.98</v>
      </c>
      <c r="E2540" s="16">
        <v>52851632.29</v>
      </c>
      <c r="F2540" s="16">
        <v>0.1208</v>
      </c>
      <c r="G2540" s="15">
        <f>IF(D2540=0,"",C2540/D2540)</f>
        <v>0.00175405052376956</v>
      </c>
      <c r="H2540" s="15">
        <f>IF(MOD(ROW()-2,12)=0,"",(D2540/E2540)/(D2539/E2539)-1)</f>
        <v>-4.75078865136425e-11</v>
      </c>
      <c r="I2540" s="13" t="str">
        <f ca="1" t="array" ref="I2540">IF(MOD(ROW()-1,12)=0,IFERROR(PRODUCT(1+OFFSET(G2540,-11,0,12,1))-1,""),"")</f>
        <v/>
      </c>
      <c r="J2540" s="29">
        <v>45016</v>
      </c>
      <c r="K2540" s="13" t="str">
        <f t="shared" si="119"/>
        <v>March</v>
      </c>
      <c r="L2540" s="13">
        <f t="shared" si="120"/>
        <v>2023</v>
      </c>
    </row>
    <row r="2541" spans="1:12">
      <c r="A2541" s="17" t="s">
        <v>111</v>
      </c>
      <c r="B2541" s="17" t="str">
        <f t="shared" si="118"/>
        <v>Cash/Money Market Fund</v>
      </c>
      <c r="C2541" s="18">
        <v>7574160.55</v>
      </c>
      <c r="D2541" s="18">
        <v>5291715690.27</v>
      </c>
      <c r="E2541" s="18">
        <v>52917156.9</v>
      </c>
      <c r="F2541" s="18">
        <v>0.1208</v>
      </c>
      <c r="G2541" s="17">
        <f>IF(D2541=0,"",C2541/D2541)</f>
        <v>0.00143132416655089</v>
      </c>
      <c r="H2541" s="17">
        <f>IF(MOD(ROW()-2,12)=0,"",(D2541/E2541)/(D2540/E2540)-1)</f>
        <v>5.48074918782504e-11</v>
      </c>
      <c r="I2541" s="13" t="str">
        <f ca="1" t="array" ref="I2541">IF(MOD(ROW()-1,12)=0,IFERROR(PRODUCT(1+OFFSET(G2541,-11,0,12,1))-1,""),"")</f>
        <v/>
      </c>
      <c r="J2541" s="30">
        <v>44985</v>
      </c>
      <c r="K2541" s="13" t="str">
        <f t="shared" si="119"/>
        <v>February</v>
      </c>
      <c r="L2541" s="13">
        <f t="shared" si="120"/>
        <v>2023</v>
      </c>
    </row>
    <row r="2542" spans="1:12">
      <c r="A2542" s="15" t="s">
        <v>111</v>
      </c>
      <c r="B2542" s="15" t="str">
        <f t="shared" si="118"/>
        <v>Cash/Money Market Fund</v>
      </c>
      <c r="C2542" s="16">
        <v>7304318.13</v>
      </c>
      <c r="D2542" s="16">
        <v>4374181165.14</v>
      </c>
      <c r="E2542" s="16">
        <v>43741811.65</v>
      </c>
      <c r="F2542" s="16">
        <v>0.1208</v>
      </c>
      <c r="G2542" s="15">
        <f>IF(D2542=0,"",C2542/D2542)</f>
        <v>0.00166987096652779</v>
      </c>
      <c r="H2542" s="15">
        <f>IF(MOD(ROW()-2,12)=0,"",(D2542/E2542)/(D2541/E2541)-1)</f>
        <v>-1.90171212111068e-11</v>
      </c>
      <c r="I2542" s="13" t="str">
        <f ca="1" t="array" ref="I2542">IF(MOD(ROW()-1,12)=0,IFERROR(PRODUCT(1+OFFSET(G2542,-11,0,12,1))-1,""),"")</f>
        <v/>
      </c>
      <c r="J2542" s="29">
        <v>44957</v>
      </c>
      <c r="K2542" s="13" t="str">
        <f t="shared" si="119"/>
        <v>January</v>
      </c>
      <c r="L2542" s="13">
        <f t="shared" si="120"/>
        <v>2023</v>
      </c>
    </row>
    <row r="2543" spans="1:12">
      <c r="A2543" s="15" t="s">
        <v>111</v>
      </c>
      <c r="B2543" s="15" t="str">
        <f t="shared" si="118"/>
        <v>Cash/Money Market Fund</v>
      </c>
      <c r="C2543" s="16">
        <v>7161310.74</v>
      </c>
      <c r="D2543" s="16">
        <v>4141990994.28</v>
      </c>
      <c r="E2543" s="16">
        <v>41419909.94</v>
      </c>
      <c r="F2543" s="16">
        <v>0.12185</v>
      </c>
      <c r="G2543" s="15">
        <f>IF(D2543=0,"",C2543/D2543)</f>
        <v>0.00172895372053914</v>
      </c>
      <c r="H2543" s="15">
        <f>IF(MOD(ROW()-2,12)=0,"",(D2543/E2543)/(D2542/E2542)-1)</f>
        <v>3.55944163032973e-11</v>
      </c>
      <c r="I2543" s="13" t="str">
        <f ca="1" t="array" ref="I2543">IF(MOD(ROW()-1,12)=0,IFERROR(PRODUCT(1+OFFSET(G2543,-11,0,12,1))-1,""),"")</f>
        <v/>
      </c>
      <c r="J2543" s="29">
        <v>44926</v>
      </c>
      <c r="K2543" s="13" t="str">
        <f t="shared" si="119"/>
        <v>December</v>
      </c>
      <c r="L2543" s="13">
        <f t="shared" si="120"/>
        <v>2022</v>
      </c>
    </row>
    <row r="2544" spans="1:12">
      <c r="A2544" s="17" t="s">
        <v>111</v>
      </c>
      <c r="B2544" s="17" t="str">
        <f t="shared" si="118"/>
        <v>Cash/Money Market Fund</v>
      </c>
      <c r="C2544" s="18">
        <v>7888513.39</v>
      </c>
      <c r="D2544" s="18">
        <v>4396436624.08</v>
      </c>
      <c r="E2544" s="18">
        <v>43964366.24</v>
      </c>
      <c r="F2544" s="18">
        <v>0.12185</v>
      </c>
      <c r="G2544" s="17">
        <f>IF(D2544=0,"",C2544/D2544)</f>
        <v>0.00179429707840967</v>
      </c>
      <c r="H2544" s="17">
        <f>IF(MOD(ROW()-2,12)=0,"",(D2544/E2544)/(D2543/E2543)-1)</f>
        <v>-4.94040364173998e-11</v>
      </c>
      <c r="I2544" s="13" t="str">
        <f ca="1" t="array" ref="I2544">IF(MOD(ROW()-1,12)=0,IFERROR(PRODUCT(1+OFFSET(G2544,-11,0,12,1))-1,""),"")</f>
        <v/>
      </c>
      <c r="J2544" s="30">
        <v>44895</v>
      </c>
      <c r="K2544" s="13" t="str">
        <f t="shared" si="119"/>
        <v>November</v>
      </c>
      <c r="L2544" s="13">
        <f t="shared" si="120"/>
        <v>2022</v>
      </c>
    </row>
    <row r="2545" spans="1:12">
      <c r="A2545" s="15" t="s">
        <v>111</v>
      </c>
      <c r="B2545" s="15" t="str">
        <f t="shared" si="118"/>
        <v>Cash/Money Market Fund</v>
      </c>
      <c r="C2545" s="16">
        <v>6198523.3</v>
      </c>
      <c r="D2545" s="16">
        <v>4258746765.08</v>
      </c>
      <c r="E2545" s="16">
        <v>42571924.24</v>
      </c>
      <c r="F2545" s="16">
        <v>0.12185</v>
      </c>
      <c r="G2545" s="15">
        <f>IF(D2545=0,"",C2545/D2545)</f>
        <v>0.00145548060073104</v>
      </c>
      <c r="H2545" s="15">
        <f>IF(MOD(ROW()-2,12)=0,"",(D2545/E2545)/(D2544/E2544)-1)</f>
        <v>0.00036510940725698</v>
      </c>
      <c r="I2545" s="13">
        <f ca="1" t="array" ref="I2545">IF(MOD(ROW()-1,12)=0,IFERROR(PRODUCT(1+OFFSET(G2545,-11,0,12,1))-1,""),"")</f>
        <v>0.0198897826207334</v>
      </c>
      <c r="J2545" s="29">
        <v>44865</v>
      </c>
      <c r="K2545" s="13" t="str">
        <f t="shared" si="119"/>
        <v>October</v>
      </c>
      <c r="L2545" s="13">
        <f t="shared" si="120"/>
        <v>2022</v>
      </c>
    </row>
    <row r="2546" spans="1:12">
      <c r="A2546" s="17" t="s">
        <v>111</v>
      </c>
      <c r="B2546" s="17" t="str">
        <f t="shared" si="118"/>
        <v>Cash/Money Market Fund</v>
      </c>
      <c r="C2546" s="18">
        <v>6198523.3</v>
      </c>
      <c r="D2546" s="18">
        <v>4073748136.61</v>
      </c>
      <c r="E2546" s="18">
        <v>40737481.69</v>
      </c>
      <c r="F2546" s="18">
        <v>0.12185</v>
      </c>
      <c r="G2546" s="17">
        <f>IF(D2546=0,"",C2546/D2546)</f>
        <v>0.00152157744959612</v>
      </c>
      <c r="H2546" s="17" t="str">
        <f>IF(MOD(ROW()-2,12)=0,"",(D2546/E2546)/(D2545/E2545)-1)</f>
        <v/>
      </c>
      <c r="I2546" s="13" t="str">
        <f ca="1" t="array" ref="I2546">IF(MOD(ROW()-1,12)=0,IFERROR(PRODUCT(1+OFFSET(G2546,-11,0,12,1))-1,""),"")</f>
        <v/>
      </c>
      <c r="J2546" s="30">
        <v>44834</v>
      </c>
      <c r="K2546" s="13" t="str">
        <f t="shared" si="119"/>
        <v>September</v>
      </c>
      <c r="L2546" s="13">
        <f t="shared" si="120"/>
        <v>2022</v>
      </c>
    </row>
    <row r="2547" spans="1:12">
      <c r="A2547" s="15" t="s">
        <v>111</v>
      </c>
      <c r="B2547" s="15" t="str">
        <f t="shared" si="118"/>
        <v>Cash/Money Market Fund</v>
      </c>
      <c r="C2547" s="16">
        <v>5972714.22</v>
      </c>
      <c r="D2547" s="16">
        <v>3704753268.94</v>
      </c>
      <c r="E2547" s="16">
        <v>37047532.69</v>
      </c>
      <c r="F2547" s="16">
        <v>0.12185</v>
      </c>
      <c r="G2547" s="15">
        <f>IF(D2547=0,"",C2547/D2547)</f>
        <v>0.0016121759767578</v>
      </c>
      <c r="H2547" s="15">
        <f>IF(MOD(ROW()-2,12)=0,"",(D2547/E2547)/(D2546/E2546)-1)</f>
        <v>7.93471333082607e-9</v>
      </c>
      <c r="I2547" s="13" t="str">
        <f ca="1" t="array" ref="I2547">IF(MOD(ROW()-1,12)=0,IFERROR(PRODUCT(1+OFFSET(G2547,-11,0,12,1))-1,""),"")</f>
        <v/>
      </c>
      <c r="J2547" s="29">
        <v>44804</v>
      </c>
      <c r="K2547" s="13" t="str">
        <f t="shared" si="119"/>
        <v>August</v>
      </c>
      <c r="L2547" s="13">
        <f t="shared" si="120"/>
        <v>2022</v>
      </c>
    </row>
    <row r="2548" spans="1:12">
      <c r="A2548" s="17" t="s">
        <v>111</v>
      </c>
      <c r="B2548" s="17" t="str">
        <f t="shared" si="118"/>
        <v>Cash/Money Market Fund</v>
      </c>
      <c r="C2548" s="18">
        <v>5742650.92</v>
      </c>
      <c r="D2548" s="18">
        <v>3413126853.46</v>
      </c>
      <c r="E2548" s="18">
        <v>34131268.53</v>
      </c>
      <c r="F2548" s="18">
        <v>0.12185</v>
      </c>
      <c r="G2548" s="17">
        <f>IF(D2548=0,"",C2548/D2548)</f>
        <v>0.00168251904091361</v>
      </c>
      <c r="H2548" s="17">
        <f>IF(MOD(ROW()-2,12)=0,"",(D2548/E2548)/(D2547/E2547)-1)</f>
        <v>1.50969237111553e-10</v>
      </c>
      <c r="I2548" s="13" t="str">
        <f ca="1" t="array" ref="I2548">IF(MOD(ROW()-1,12)=0,IFERROR(PRODUCT(1+OFFSET(G2548,-11,0,12,1))-1,""),"")</f>
        <v/>
      </c>
      <c r="J2548" s="30">
        <v>44773</v>
      </c>
      <c r="K2548" s="13" t="str">
        <f t="shared" si="119"/>
        <v>July</v>
      </c>
      <c r="L2548" s="13">
        <f t="shared" si="120"/>
        <v>2022</v>
      </c>
    </row>
    <row r="2549" spans="1:12">
      <c r="A2549" s="15" t="s">
        <v>111</v>
      </c>
      <c r="B2549" s="15" t="str">
        <f t="shared" si="118"/>
        <v>Cash/Money Market Fund</v>
      </c>
      <c r="C2549" s="16">
        <v>4258458.04</v>
      </c>
      <c r="D2549" s="16">
        <v>2521082996.31</v>
      </c>
      <c r="E2549" s="16">
        <v>25208299.7</v>
      </c>
      <c r="F2549" s="16">
        <v>0.12185</v>
      </c>
      <c r="G2549" s="15">
        <f>IF(D2549=0,"",C2549/D2549)</f>
        <v>0.00168913837673449</v>
      </c>
      <c r="H2549" s="15">
        <f>IF(MOD(ROW()-2,12)=0,"",(D2549/E2549)/(D2548/E2548)-1)</f>
        <v>0.000100374072522058</v>
      </c>
      <c r="I2549" s="13" t="str">
        <f ca="1" t="array" ref="I2549">IF(MOD(ROW()-1,12)=0,IFERROR(PRODUCT(1+OFFSET(G2549,-11,0,12,1))-1,""),"")</f>
        <v/>
      </c>
      <c r="J2549" s="29">
        <v>44742</v>
      </c>
      <c r="K2549" s="13" t="str">
        <f t="shared" si="119"/>
        <v>June</v>
      </c>
      <c r="L2549" s="13">
        <f t="shared" si="120"/>
        <v>2022</v>
      </c>
    </row>
    <row r="2550" spans="1:12">
      <c r="A2550" s="17" t="s">
        <v>111</v>
      </c>
      <c r="B2550" s="17" t="str">
        <f t="shared" si="118"/>
        <v>Cash/Money Market Fund</v>
      </c>
      <c r="C2550" s="18">
        <v>4305230.94</v>
      </c>
      <c r="D2550" s="18">
        <v>2713579232.17</v>
      </c>
      <c r="E2550" s="18">
        <v>27135792.33</v>
      </c>
      <c r="F2550" s="18">
        <v>0.12185</v>
      </c>
      <c r="G2550" s="17">
        <f>IF(D2550=0,"",C2550/D2550)</f>
        <v>0.00158655066672116</v>
      </c>
      <c r="H2550" s="17">
        <f>IF(MOD(ROW()-2,12)=0,"",(D2550/E2550)/(D2549/E2549)-1)</f>
        <v>-0.00010036443917727</v>
      </c>
      <c r="I2550" s="13" t="str">
        <f ca="1" t="array" ref="I2550">IF(MOD(ROW()-1,12)=0,IFERROR(PRODUCT(1+OFFSET(G2550,-11,0,12,1))-1,""),"")</f>
        <v/>
      </c>
      <c r="J2550" s="30">
        <v>44712</v>
      </c>
      <c r="K2550" s="13" t="str">
        <f t="shared" si="119"/>
        <v>May</v>
      </c>
      <c r="L2550" s="13">
        <f t="shared" si="120"/>
        <v>2022</v>
      </c>
    </row>
    <row r="2551" spans="1:12">
      <c r="A2551" s="15" t="s">
        <v>111</v>
      </c>
      <c r="B2551" s="15" t="str">
        <f t="shared" si="118"/>
        <v>Cash/Money Market Fund</v>
      </c>
      <c r="C2551" s="16">
        <v>3566485.61</v>
      </c>
      <c r="D2551" s="16">
        <v>2179383637</v>
      </c>
      <c r="E2551" s="16">
        <v>21793836.37</v>
      </c>
      <c r="F2551" s="16">
        <v>0.12185</v>
      </c>
      <c r="G2551" s="15">
        <f>IF(D2551=0,"",C2551/D2551)</f>
        <v>0.00163646525992523</v>
      </c>
      <c r="H2551" s="15">
        <f>IF(MOD(ROW()-2,12)=0,"",(D2551/E2551)/(D2550/E2550)-1)</f>
        <v>3.0586910781949e-10</v>
      </c>
      <c r="I2551" s="13" t="str">
        <f ca="1" t="array" ref="I2551">IF(MOD(ROW()-1,12)=0,IFERROR(PRODUCT(1+OFFSET(G2551,-11,0,12,1))-1,""),"")</f>
        <v/>
      </c>
      <c r="J2551" s="29">
        <v>44681</v>
      </c>
      <c r="K2551" s="13" t="str">
        <f t="shared" si="119"/>
        <v>April</v>
      </c>
      <c r="L2551" s="13">
        <f t="shared" si="120"/>
        <v>2022</v>
      </c>
    </row>
    <row r="2552" spans="1:12">
      <c r="A2552" s="17" t="s">
        <v>111</v>
      </c>
      <c r="B2552" s="17" t="str">
        <f t="shared" si="118"/>
        <v>Cash/Money Market Fund</v>
      </c>
      <c r="C2552" s="18">
        <v>3732992.81</v>
      </c>
      <c r="D2552" s="18">
        <v>1779052654.79</v>
      </c>
      <c r="E2552" s="18">
        <v>17790526.55</v>
      </c>
      <c r="F2552" s="18">
        <v>0.12185</v>
      </c>
      <c r="G2552" s="17">
        <f>IF(D2552=0,"",C2552/D2552)</f>
        <v>0.0020983037235852</v>
      </c>
      <c r="H2552" s="17">
        <f>IF(MOD(ROW()-2,12)=0,"",(D2552/E2552)/(D2551/E2551)-1)</f>
        <v>-1.18040466290381e-10</v>
      </c>
      <c r="I2552" s="13" t="str">
        <f ca="1" t="array" ref="I2552">IF(MOD(ROW()-1,12)=0,IFERROR(PRODUCT(1+OFFSET(G2552,-11,0,12,1))-1,""),"")</f>
        <v/>
      </c>
      <c r="J2552" s="30">
        <v>44651</v>
      </c>
      <c r="K2552" s="13" t="str">
        <f t="shared" si="119"/>
        <v>March</v>
      </c>
      <c r="L2552" s="13">
        <f t="shared" si="120"/>
        <v>2022</v>
      </c>
    </row>
    <row r="2553" spans="1:12">
      <c r="A2553" s="15" t="s">
        <v>111</v>
      </c>
      <c r="B2553" s="15" t="str">
        <f t="shared" si="118"/>
        <v>Cash/Money Market Fund</v>
      </c>
      <c r="C2553" s="16">
        <v>2818760.66</v>
      </c>
      <c r="D2553" s="16">
        <v>1813614552.52</v>
      </c>
      <c r="E2553" s="16">
        <v>18136145.53</v>
      </c>
      <c r="F2553" s="16">
        <v>0.12185</v>
      </c>
      <c r="G2553" s="15">
        <f>IF(D2553=0,"",C2553/D2553)</f>
        <v>0.00155422256404116</v>
      </c>
      <c r="H2553" s="15">
        <f>IF(MOD(ROW()-2,12)=0,"",(D2553/E2553)/(D2552/E2552)-1)</f>
        <v>-1.46624490326985e-10</v>
      </c>
      <c r="I2553" s="13" t="str">
        <f ca="1" t="array" ref="I2553">IF(MOD(ROW()-1,12)=0,IFERROR(PRODUCT(1+OFFSET(G2553,-11,0,12,1))-1,""),"")</f>
        <v/>
      </c>
      <c r="J2553" s="29">
        <v>44620</v>
      </c>
      <c r="K2553" s="13" t="str">
        <f t="shared" si="119"/>
        <v>February</v>
      </c>
      <c r="L2553" s="13">
        <f t="shared" si="120"/>
        <v>2022</v>
      </c>
    </row>
    <row r="2554" spans="1:12">
      <c r="A2554" s="17" t="s">
        <v>111</v>
      </c>
      <c r="B2554" s="17" t="str">
        <f t="shared" si="118"/>
        <v>Cash/Money Market Fund</v>
      </c>
      <c r="C2554" s="18">
        <v>3383889.97</v>
      </c>
      <c r="D2554" s="18">
        <v>1734758647.6</v>
      </c>
      <c r="E2554" s="18">
        <v>17347586.48</v>
      </c>
      <c r="F2554" s="18">
        <v>0.12185</v>
      </c>
      <c r="G2554" s="17">
        <f>IF(D2554=0,"",C2554/D2554)</f>
        <v>0.00195064020847023</v>
      </c>
      <c r="H2554" s="17">
        <f>IF(MOD(ROW()-2,12)=0,"",(D2554/E2554)/(D2553/E2553)-1)</f>
        <v>3.40854011682268e-11</v>
      </c>
      <c r="I2554" s="13" t="str">
        <f ca="1" t="array" ref="I2554">IF(MOD(ROW()-1,12)=0,IFERROR(PRODUCT(1+OFFSET(G2554,-11,0,12,1))-1,""),"")</f>
        <v/>
      </c>
      <c r="J2554" s="30">
        <v>44592</v>
      </c>
      <c r="K2554" s="13" t="str">
        <f t="shared" si="119"/>
        <v>January</v>
      </c>
      <c r="L2554" s="13">
        <f t="shared" si="120"/>
        <v>2022</v>
      </c>
    </row>
    <row r="2555" spans="1:12">
      <c r="A2555" s="15" t="s">
        <v>111</v>
      </c>
      <c r="B2555" s="15" t="str">
        <f t="shared" si="118"/>
        <v>Cash/Money Market Fund</v>
      </c>
      <c r="C2555" s="16">
        <v>3124871.71</v>
      </c>
      <c r="D2555" s="16">
        <v>2075674787.51</v>
      </c>
      <c r="E2555" s="16">
        <v>20756747.88</v>
      </c>
      <c r="F2555" s="16">
        <v>0.1248</v>
      </c>
      <c r="G2555" s="15">
        <f>IF(D2555=0,"",C2555/D2555)</f>
        <v>0.00150547269196666</v>
      </c>
      <c r="H2555" s="15">
        <f>IF(MOD(ROW()-2,12)=0,"",(D2555/E2555)/(D2554/E2554)-1)</f>
        <v>-5.48805445532707e-12</v>
      </c>
      <c r="I2555" s="13" t="str">
        <f ca="1" t="array" ref="I2555">IF(MOD(ROW()-1,12)=0,IFERROR(PRODUCT(1+OFFSET(G2555,-11,0,12,1))-1,""),"")</f>
        <v/>
      </c>
      <c r="J2555" s="29">
        <v>44561</v>
      </c>
      <c r="K2555" s="13" t="str">
        <f t="shared" si="119"/>
        <v>December</v>
      </c>
      <c r="L2555" s="13">
        <f t="shared" si="120"/>
        <v>2021</v>
      </c>
    </row>
    <row r="2556" spans="1:12">
      <c r="A2556" s="17" t="s">
        <v>111</v>
      </c>
      <c r="B2556" s="17" t="str">
        <f t="shared" si="118"/>
        <v>Cash/Money Market Fund</v>
      </c>
      <c r="C2556" s="18">
        <v>3003312.51</v>
      </c>
      <c r="D2556" s="18">
        <v>1988024484.12</v>
      </c>
      <c r="E2556" s="18">
        <v>19880244.84</v>
      </c>
      <c r="F2556" s="18">
        <v>0.1248</v>
      </c>
      <c r="G2556" s="17">
        <f>IF(D2556=0,"",C2556/D2556)</f>
        <v>0.0015107019727322</v>
      </c>
      <c r="H2556" s="17">
        <f>IF(MOD(ROW()-2,12)=0,"",(D2556/E2556)/(D2555/E2555)-1)</f>
        <v>2.96429103485707e-10</v>
      </c>
      <c r="I2556" s="13" t="str">
        <f ca="1" t="array" ref="I2556">IF(MOD(ROW()-1,12)=0,IFERROR(PRODUCT(1+OFFSET(G2556,-11,0,12,1))-1,""),"")</f>
        <v/>
      </c>
      <c r="J2556" s="30">
        <v>44530</v>
      </c>
      <c r="K2556" s="13" t="str">
        <f t="shared" si="119"/>
        <v>November</v>
      </c>
      <c r="L2556" s="13">
        <f t="shared" si="120"/>
        <v>2021</v>
      </c>
    </row>
    <row r="2557" spans="1:12">
      <c r="A2557" s="36" t="s">
        <v>111</v>
      </c>
      <c r="B2557" s="36" t="str">
        <f t="shared" si="118"/>
        <v>Cash/Money Market Fund</v>
      </c>
      <c r="C2557" s="37">
        <v>2728009.84</v>
      </c>
      <c r="D2557" s="37">
        <v>1972572957.68</v>
      </c>
      <c r="E2557" s="37">
        <v>19725729.58</v>
      </c>
      <c r="F2557" s="37">
        <v>0.1248</v>
      </c>
      <c r="G2557" s="36">
        <f>IF(D2557=0,"",C2557/D2557)</f>
        <v>0.00138297031264612</v>
      </c>
      <c r="H2557" s="36">
        <f>IF(MOD(ROW()-2,12)=0,"",(D2557/E2557)/(D2556/E2556)-1)</f>
        <v>-2.22585949671839e-10</v>
      </c>
      <c r="I2557" s="13">
        <f ca="1" t="array" ref="I2557">IF(MOD(ROW()-1,12)=0,IFERROR(PRODUCT(1+OFFSET(G2557,-11,0,12,1))-1,""),"")</f>
        <v>0.0199099280936861</v>
      </c>
      <c r="J2557" s="38">
        <v>44500</v>
      </c>
      <c r="K2557" s="13" t="str">
        <f t="shared" si="119"/>
        <v>October</v>
      </c>
      <c r="L2557" s="13">
        <f t="shared" si="120"/>
        <v>2021</v>
      </c>
    </row>
    <row r="2558" spans="1:12">
      <c r="A2558" s="17" t="s">
        <v>111</v>
      </c>
      <c r="B2558" s="17" t="str">
        <f t="shared" si="118"/>
        <v>Cash/Money Market Fund</v>
      </c>
      <c r="C2558" s="18">
        <v>2939828.76</v>
      </c>
      <c r="D2558" s="18">
        <v>1961120412.65</v>
      </c>
      <c r="E2558" s="18">
        <v>19611204.13</v>
      </c>
      <c r="F2558" s="18">
        <v>0.1248</v>
      </c>
      <c r="G2558" s="17">
        <f>IF(D2558=0,"",C2558/D2558)</f>
        <v>0.00149905571378328</v>
      </c>
      <c r="H2558" s="17" t="str">
        <f>IF(MOD(ROW()-2,12)=0,"",(D2558/E2558)/(D2557/E2557)-1)</f>
        <v/>
      </c>
      <c r="I2558" s="13" t="str">
        <f ca="1" t="array" ref="I2558">IF(MOD(ROW()-1,12)=0,IFERROR(PRODUCT(1+OFFSET(G2558,-11,0,12,1))-1,""),"")</f>
        <v/>
      </c>
      <c r="J2558" s="30">
        <v>44469</v>
      </c>
      <c r="K2558" s="13" t="str">
        <f t="shared" si="119"/>
        <v>September</v>
      </c>
      <c r="L2558" s="13">
        <f t="shared" si="120"/>
        <v>2021</v>
      </c>
    </row>
    <row r="2559" spans="1:12">
      <c r="A2559" s="15" t="s">
        <v>111</v>
      </c>
      <c r="B2559" s="15" t="str">
        <f t="shared" si="118"/>
        <v>Cash/Money Market Fund</v>
      </c>
      <c r="C2559" s="16">
        <v>3014880.17</v>
      </c>
      <c r="D2559" s="16">
        <v>1916551323.52</v>
      </c>
      <c r="E2559" s="16">
        <v>1916551323.52</v>
      </c>
      <c r="F2559" s="16">
        <v>0.1248</v>
      </c>
      <c r="G2559" s="15">
        <f>IF(D2559=0,"",C2559/D2559)</f>
        <v>0.00157307562443085</v>
      </c>
      <c r="H2559" s="15">
        <f>IF(MOD(ROW()-2,12)=0,"",(D2559/E2559)/(D2558/E2558)-1)</f>
        <v>-0.989999999998215</v>
      </c>
      <c r="I2559" s="13" t="str">
        <f ca="1" t="array" ref="I2559">IF(MOD(ROW()-1,12)=0,IFERROR(PRODUCT(1+OFFSET(G2559,-11,0,12,1))-1,""),"")</f>
        <v/>
      </c>
      <c r="J2559" s="29">
        <v>44439</v>
      </c>
      <c r="K2559" s="13" t="str">
        <f t="shared" si="119"/>
        <v>August</v>
      </c>
      <c r="L2559" s="13">
        <f t="shared" si="120"/>
        <v>2021</v>
      </c>
    </row>
    <row r="2560" spans="1:12">
      <c r="A2560" s="17" t="s">
        <v>111</v>
      </c>
      <c r="B2560" s="17" t="str">
        <f t="shared" si="118"/>
        <v>Cash/Money Market Fund</v>
      </c>
      <c r="C2560" s="18">
        <v>2990643.93</v>
      </c>
      <c r="D2560" s="18">
        <v>1871651534.39</v>
      </c>
      <c r="E2560" s="18">
        <v>18716515.34</v>
      </c>
      <c r="F2560" s="18">
        <v>0.1248</v>
      </c>
      <c r="G2560" s="17">
        <f>IF(D2560=0,"",C2560/D2560)</f>
        <v>0.00159786363810222</v>
      </c>
      <c r="H2560" s="17">
        <f>IF(MOD(ROW()-2,12)=0,"",(D2560/E2560)/(D2559/E2559)-1)</f>
        <v>99.0000000208372</v>
      </c>
      <c r="I2560" s="13" t="str">
        <f ca="1" t="array" ref="I2560">IF(MOD(ROW()-1,12)=0,IFERROR(PRODUCT(1+OFFSET(G2560,-11,0,12,1))-1,""),"")</f>
        <v/>
      </c>
      <c r="J2560" s="30">
        <v>44408</v>
      </c>
      <c r="K2560" s="13" t="str">
        <f t="shared" si="119"/>
        <v>July</v>
      </c>
      <c r="L2560" s="13">
        <f t="shared" si="120"/>
        <v>2021</v>
      </c>
    </row>
    <row r="2561" spans="1:12">
      <c r="A2561" s="15" t="s">
        <v>111</v>
      </c>
      <c r="B2561" s="15" t="str">
        <f t="shared" si="118"/>
        <v>Cash/Money Market Fund</v>
      </c>
      <c r="C2561" s="16">
        <v>2979172.65</v>
      </c>
      <c r="D2561" s="16">
        <v>1883927472.42</v>
      </c>
      <c r="E2561" s="16">
        <v>18839274.72</v>
      </c>
      <c r="F2561" s="16">
        <v>0.1248</v>
      </c>
      <c r="G2561" s="15">
        <f>IF(D2561=0,"",C2561/D2561)</f>
        <v>0.00158136270828574</v>
      </c>
      <c r="H2561" s="15">
        <f>IF(MOD(ROW()-2,12)=0,"",(D2561/E2561)/(D2560/E2560)-1)</f>
        <v>1.4566348127687e-11</v>
      </c>
      <c r="I2561" s="13" t="str">
        <f ca="1" t="array" ref="I2561">IF(MOD(ROW()-1,12)=0,IFERROR(PRODUCT(1+OFFSET(G2561,-11,0,12,1))-1,""),"")</f>
        <v/>
      </c>
      <c r="J2561" s="29">
        <v>44377</v>
      </c>
      <c r="K2561" s="13" t="str">
        <f t="shared" si="119"/>
        <v>June</v>
      </c>
      <c r="L2561" s="13">
        <f t="shared" si="120"/>
        <v>2021</v>
      </c>
    </row>
    <row r="2562" spans="1:12">
      <c r="A2562" s="17" t="s">
        <v>111</v>
      </c>
      <c r="B2562" s="17" t="str">
        <f t="shared" ref="B2562:B2625" si="121">IF(OR(ISNUMBER(SEARCH("money market",A2562)),ISNUMBER(SEARCH("mmf",A2562)),ISNUMBER(SEARCH("cash fund",A2562))),"Cash/Money Market Fund",IF(OR(ISNUMBER(SEARCH("bond",A2562)),ISNUMBER(SEARCH("debt",A2562))),"Bond fund",IF(ISNUMBER(SEARCH("equity",A2562)),"Equity fund",IF(ISNUMBER(SEARCH("growth",A2562)),"Growth fund",IF(ISNUMBER(SEARCH("infrastructural",A2562)),"Infrastructure fund",IF(ISNUMBER(SEARCH("income",A2562)),"Income fund",IF(ISNUMBER(SEARCH("fixed income",A2562)),"Fixed Income fund",IF(OR(ISNUMBER(SEARCH("real estate",A2562)),ISNUMBER(SEARCH("riet",A2562))),"Real Estate fund","Ethical fund"))))))))</f>
        <v>Cash/Money Market Fund</v>
      </c>
      <c r="C2562" s="18">
        <v>3188216.75</v>
      </c>
      <c r="D2562" s="18">
        <v>2017391014.4</v>
      </c>
      <c r="E2562" s="18">
        <v>20173910.14</v>
      </c>
      <c r="F2562" s="18">
        <v>0.1248</v>
      </c>
      <c r="G2562" s="17">
        <f>IF(D2562=0,"",C2562/D2562)</f>
        <v>0.0015803662885592</v>
      </c>
      <c r="H2562" s="17">
        <f>IF(MOD(ROW()-2,12)=0,"",(D2562/E2562)/(D2561/E2561)-1)</f>
        <v>-2.46626052913257e-11</v>
      </c>
      <c r="I2562" s="13" t="str">
        <f ca="1" t="array" ref="I2562">IF(MOD(ROW()-1,12)=0,IFERROR(PRODUCT(1+OFFSET(G2562,-11,0,12,1))-1,""),"")</f>
        <v/>
      </c>
      <c r="J2562" s="30">
        <v>44347</v>
      </c>
      <c r="K2562" s="13" t="str">
        <f t="shared" ref="K2562:K2625" si="122">TEXT(J2562,"mmmm")</f>
        <v>May</v>
      </c>
      <c r="L2562" s="13">
        <f t="shared" ref="L2562:L2625" si="123">YEAR(J2562)</f>
        <v>2021</v>
      </c>
    </row>
    <row r="2563" spans="1:12">
      <c r="A2563" s="15" t="s">
        <v>111</v>
      </c>
      <c r="B2563" s="15" t="str">
        <f t="shared" si="121"/>
        <v>Cash/Money Market Fund</v>
      </c>
      <c r="C2563" s="16">
        <v>3151079.04</v>
      </c>
      <c r="D2563" s="16">
        <v>2040341764.51</v>
      </c>
      <c r="E2563" s="16">
        <v>20403417.65</v>
      </c>
      <c r="F2563" s="16">
        <v>0.1248</v>
      </c>
      <c r="G2563" s="15">
        <f>IF(D2563=0,"",C2563/D2563)</f>
        <v>0.0015443878544322</v>
      </c>
      <c r="H2563" s="15">
        <f>IF(MOD(ROW()-2,12)=0,"",(D2563/E2563)/(D2562/E2562)-1)</f>
        <v>-4.38431735361178e-10</v>
      </c>
      <c r="I2563" s="13" t="str">
        <f ca="1" t="array" ref="I2563">IF(MOD(ROW()-1,12)=0,IFERROR(PRODUCT(1+OFFSET(G2563,-11,0,12,1))-1,""),"")</f>
        <v/>
      </c>
      <c r="J2563" s="29">
        <v>44316</v>
      </c>
      <c r="K2563" s="13" t="str">
        <f t="shared" si="122"/>
        <v>April</v>
      </c>
      <c r="L2563" s="13">
        <f t="shared" si="123"/>
        <v>2021</v>
      </c>
    </row>
    <row r="2564" spans="1:12">
      <c r="A2564" s="17" t="s">
        <v>111</v>
      </c>
      <c r="B2564" s="17" t="str">
        <f t="shared" si="121"/>
        <v>Cash/Money Market Fund</v>
      </c>
      <c r="C2564" s="18">
        <v>4110007.29</v>
      </c>
      <c r="D2564" s="18">
        <v>2107403626.29</v>
      </c>
      <c r="E2564" s="18">
        <v>21074036.26</v>
      </c>
      <c r="F2564" s="18">
        <v>0.1248</v>
      </c>
      <c r="G2564" s="17">
        <f>IF(D2564=0,"",C2564/D2564)</f>
        <v>0.00195027057879534</v>
      </c>
      <c r="H2564" s="17">
        <f>IF(MOD(ROW()-2,12)=0,"",(D2564/E2564)/(D2563/E2563)-1)</f>
        <v>3.77765818626585e-10</v>
      </c>
      <c r="I2564" s="13" t="str">
        <f ca="1" t="array" ref="I2564">IF(MOD(ROW()-1,12)=0,IFERROR(PRODUCT(1+OFFSET(G2564,-11,0,12,1))-1,""),"")</f>
        <v/>
      </c>
      <c r="J2564" s="30">
        <v>44286</v>
      </c>
      <c r="K2564" s="13" t="str">
        <f t="shared" si="122"/>
        <v>March</v>
      </c>
      <c r="L2564" s="13">
        <f t="shared" si="123"/>
        <v>2021</v>
      </c>
    </row>
    <row r="2565" spans="1:12">
      <c r="A2565" s="15" t="s">
        <v>111</v>
      </c>
      <c r="B2565" s="15" t="str">
        <f t="shared" si="121"/>
        <v>Cash/Money Market Fund</v>
      </c>
      <c r="C2565" s="16">
        <v>3184046.34</v>
      </c>
      <c r="D2565" s="16">
        <v>2398870616.19</v>
      </c>
      <c r="E2565" s="16">
        <v>23988706.16</v>
      </c>
      <c r="F2565" s="16">
        <v>0.1248</v>
      </c>
      <c r="G2565" s="15">
        <f>IF(D2565=0,"",C2565/D2565)</f>
        <v>0.00132731057628154</v>
      </c>
      <c r="H2565" s="15">
        <f>IF(MOD(ROW()-2,12)=0,"",(D2565/E2565)/(D2564/E2564)-1)</f>
        <v>-5.84060577679679e-11</v>
      </c>
      <c r="I2565" s="13" t="str">
        <f ca="1" t="array" ref="I2565">IF(MOD(ROW()-1,12)=0,IFERROR(PRODUCT(1+OFFSET(G2565,-11,0,12,1))-1,""),"")</f>
        <v/>
      </c>
      <c r="J2565" s="29">
        <v>44255</v>
      </c>
      <c r="K2565" s="13" t="str">
        <f t="shared" si="122"/>
        <v>February</v>
      </c>
      <c r="L2565" s="13">
        <f t="shared" si="123"/>
        <v>2021</v>
      </c>
    </row>
    <row r="2566" spans="1:12">
      <c r="A2566" s="17" t="s">
        <v>111</v>
      </c>
      <c r="B2566" s="17" t="str">
        <f t="shared" si="121"/>
        <v>Cash/Money Market Fund</v>
      </c>
      <c r="C2566" s="18">
        <v>3658378.36</v>
      </c>
      <c r="D2566" s="18">
        <v>2508299547.4</v>
      </c>
      <c r="E2566" s="18">
        <v>25082995.47</v>
      </c>
      <c r="F2566" s="18">
        <v>0.1248</v>
      </c>
      <c r="G2566" s="17">
        <f>IF(D2566=0,"",C2566/D2566)</f>
        <v>0.00145850935698335</v>
      </c>
      <c r="H2566" s="17">
        <f>IF(MOD(ROW()-2,12)=0,"",(D2566/E2566)/(D2565/E2565)-1)</f>
        <v>8.02666821897446e-11</v>
      </c>
      <c r="I2566" s="13" t="str">
        <f ca="1" t="array" ref="I2566">IF(MOD(ROW()-1,12)=0,IFERROR(PRODUCT(1+OFFSET(G2566,-11,0,12,1))-1,""),"")</f>
        <v/>
      </c>
      <c r="J2566" s="30">
        <v>44227</v>
      </c>
      <c r="K2566" s="13" t="str">
        <f t="shared" si="122"/>
        <v>January</v>
      </c>
      <c r="L2566" s="13">
        <f t="shared" si="123"/>
        <v>2021</v>
      </c>
    </row>
    <row r="2567" spans="1:12">
      <c r="A2567" s="15" t="s">
        <v>111</v>
      </c>
      <c r="B2567" s="15" t="str">
        <f t="shared" si="121"/>
        <v>Cash/Money Market Fund</v>
      </c>
      <c r="C2567" s="19">
        <v>11998806.14</v>
      </c>
      <c r="D2567" s="16">
        <v>2549269819.5</v>
      </c>
      <c r="E2567" s="16">
        <v>25492698.2</v>
      </c>
      <c r="F2567" s="16">
        <v>-0.1028</v>
      </c>
      <c r="G2567" s="15">
        <f>IF(D2567=0,"",C2567/D2567)</f>
        <v>0.00470676193167869</v>
      </c>
      <c r="H2567" s="15">
        <f>IF(MOD(ROW()-2,12)=0,"",(D2567/E2567)/(D2566/E2566)-1)</f>
        <v>-3.55605211943555e-10</v>
      </c>
      <c r="I2567" s="13" t="str">
        <f ca="1" t="array" ref="I2567">IF(MOD(ROW()-1,12)=0,IFERROR(PRODUCT(1+OFFSET(G2567,-11,0,12,1))-1,""),"")</f>
        <v/>
      </c>
      <c r="J2567" s="29">
        <v>44196</v>
      </c>
      <c r="K2567" s="13" t="str">
        <f t="shared" si="122"/>
        <v>December</v>
      </c>
      <c r="L2567" s="13">
        <f t="shared" si="123"/>
        <v>2020</v>
      </c>
    </row>
    <row r="2568" spans="1:12">
      <c r="A2568" s="17" t="s">
        <v>111</v>
      </c>
      <c r="B2568" s="17" t="str">
        <f t="shared" si="121"/>
        <v>Cash/Money Market Fund</v>
      </c>
      <c r="C2568" s="20">
        <v>3633133.1</v>
      </c>
      <c r="D2568" s="18">
        <v>2764077183.39</v>
      </c>
      <c r="E2568" s="18">
        <v>27640771.83</v>
      </c>
      <c r="F2568" s="18">
        <v>-0.1028</v>
      </c>
      <c r="G2568" s="17">
        <f>IF(D2568=0,"",C2568/D2568)</f>
        <v>0.00131441087167622</v>
      </c>
      <c r="H2568" s="17">
        <f>IF(MOD(ROW()-2,12)=0,"",(D2568/E2568)/(D2567/E2567)-1)</f>
        <v>3.37230465774496e-10</v>
      </c>
      <c r="I2568" s="13" t="str">
        <f ca="1" t="array" ref="I2568">IF(MOD(ROW()-1,12)=0,IFERROR(PRODUCT(1+OFFSET(G2568,-11,0,12,1))-1,""),"")</f>
        <v/>
      </c>
      <c r="J2568" s="30">
        <v>44165</v>
      </c>
      <c r="K2568" s="13" t="str">
        <f t="shared" si="122"/>
        <v>November</v>
      </c>
      <c r="L2568" s="13">
        <f t="shared" si="123"/>
        <v>2020</v>
      </c>
    </row>
    <row r="2569" spans="1:12">
      <c r="A2569" s="15" t="s">
        <v>111</v>
      </c>
      <c r="B2569" s="15" t="str">
        <f t="shared" si="121"/>
        <v>Cash/Money Market Fund</v>
      </c>
      <c r="C2569" s="19">
        <v>4050328.71</v>
      </c>
      <c r="D2569" s="16">
        <v>2592580829.3</v>
      </c>
      <c r="E2569" s="16">
        <v>25925808.29</v>
      </c>
      <c r="F2569" s="16">
        <v>-0.1028</v>
      </c>
      <c r="G2569" s="15">
        <f>IF(D2569=0,"",C2569/D2569)</f>
        <v>0.00156227673375707</v>
      </c>
      <c r="H2569" s="15">
        <f>IF(MOD(ROW()-2,12)=0,"",(D2569/E2569)/(D2568/E2568)-1)</f>
        <v>-2.53810306105606e-11</v>
      </c>
      <c r="I2569" s="13">
        <f ca="1" t="array" ref="I2569">IF(MOD(ROW()-1,12)=0,IFERROR(PRODUCT(1+OFFSET(G2569,-11,0,12,1))-1,""),"")</f>
        <v>0.0219078935833397</v>
      </c>
      <c r="J2569" s="29">
        <v>44135</v>
      </c>
      <c r="K2569" s="13" t="str">
        <f t="shared" si="122"/>
        <v>October</v>
      </c>
      <c r="L2569" s="13">
        <f t="shared" si="123"/>
        <v>2020</v>
      </c>
    </row>
    <row r="2570" spans="1:12">
      <c r="A2570" s="17" t="s">
        <v>111</v>
      </c>
      <c r="B2570" s="17" t="str">
        <f t="shared" si="121"/>
        <v>Cash/Money Market Fund</v>
      </c>
      <c r="C2570" s="20">
        <v>4186516.27</v>
      </c>
      <c r="D2570" s="18">
        <v>2968264181.32</v>
      </c>
      <c r="E2570" s="18">
        <v>29682642.14</v>
      </c>
      <c r="F2570" s="18">
        <v>-0.1028</v>
      </c>
      <c r="G2570" s="17">
        <f>IF(D2570=0,"",C2570/D2570)</f>
        <v>0.00141042576208235</v>
      </c>
      <c r="H2570" s="17" t="str">
        <f>IF(MOD(ROW()-2,12)=0,"",(D2570/E2570)/(D2569/E2569)-1)</f>
        <v/>
      </c>
      <c r="I2570" s="13" t="str">
        <f ca="1" t="array" ref="I2570">IF(MOD(ROW()-1,12)=0,IFERROR(PRODUCT(1+OFFSET(G2570,-11,0,12,1))-1,""),"")</f>
        <v/>
      </c>
      <c r="J2570" s="30">
        <v>44104</v>
      </c>
      <c r="K2570" s="13" t="str">
        <f t="shared" si="122"/>
        <v>September</v>
      </c>
      <c r="L2570" s="13">
        <f t="shared" si="123"/>
        <v>2020</v>
      </c>
    </row>
    <row r="2571" spans="1:12">
      <c r="A2571" s="15" t="s">
        <v>111</v>
      </c>
      <c r="B2571" s="15" t="str">
        <f t="shared" si="121"/>
        <v>Cash/Money Market Fund</v>
      </c>
      <c r="C2571" s="19">
        <v>4248848.83</v>
      </c>
      <c r="D2571" s="16">
        <v>3050569352.93</v>
      </c>
      <c r="E2571" s="16">
        <v>30505693.52</v>
      </c>
      <c r="F2571" s="16">
        <v>-0.1028</v>
      </c>
      <c r="G2571" s="15">
        <f>IF(D2571=0,"",C2571/D2571)</f>
        <v>0.00139280519091267</v>
      </c>
      <c r="H2571" s="15">
        <f>IF(MOD(ROW()-2,12)=0,"",(D2571/E2571)/(D2570/E2570)-1)</f>
        <v>1.1314662762274e-8</v>
      </c>
      <c r="I2571" s="13" t="str">
        <f ca="1" t="array" ref="I2571">IF(MOD(ROW()-1,12)=0,IFERROR(PRODUCT(1+OFFSET(G2571,-11,0,12,1))-1,""),"")</f>
        <v/>
      </c>
      <c r="J2571" s="29">
        <v>44074</v>
      </c>
      <c r="K2571" s="13" t="str">
        <f t="shared" si="122"/>
        <v>August</v>
      </c>
      <c r="L2571" s="13">
        <f t="shared" si="123"/>
        <v>2020</v>
      </c>
    </row>
    <row r="2572" spans="1:12">
      <c r="A2572" s="17" t="s">
        <v>111</v>
      </c>
      <c r="B2572" s="17" t="str">
        <f t="shared" si="121"/>
        <v>Cash/Money Market Fund</v>
      </c>
      <c r="C2572" s="20">
        <v>4074394.97</v>
      </c>
      <c r="D2572" s="18">
        <v>2972085546.52</v>
      </c>
      <c r="E2572" s="18">
        <v>29720855.45</v>
      </c>
      <c r="F2572" s="18">
        <v>-0.1028</v>
      </c>
      <c r="G2572" s="17">
        <f>IF(D2572=0,"",C2572/D2572)</f>
        <v>0.00137088751525698</v>
      </c>
      <c r="H2572" s="17">
        <f>IF(MOD(ROW()-2,12)=0,"",(D2572/E2572)/(D2571/E2571)-1)</f>
        <v>2.06564321203473e-10</v>
      </c>
      <c r="I2572" s="13" t="str">
        <f ca="1" t="array" ref="I2572">IF(MOD(ROW()-1,12)=0,IFERROR(PRODUCT(1+OFFSET(G2572,-11,0,12,1))-1,""),"")</f>
        <v/>
      </c>
      <c r="J2572" s="30">
        <v>44043</v>
      </c>
      <c r="K2572" s="13" t="str">
        <f t="shared" si="122"/>
        <v>July</v>
      </c>
      <c r="L2572" s="13">
        <f t="shared" si="123"/>
        <v>2020</v>
      </c>
    </row>
    <row r="2573" spans="1:12">
      <c r="A2573" s="15" t="s">
        <v>111</v>
      </c>
      <c r="B2573" s="15" t="str">
        <f t="shared" si="121"/>
        <v>Cash/Money Market Fund</v>
      </c>
      <c r="C2573" s="19">
        <v>3822018.96</v>
      </c>
      <c r="D2573" s="16">
        <v>2728583256.86</v>
      </c>
      <c r="E2573" s="16">
        <v>25550664.21</v>
      </c>
      <c r="F2573" s="16">
        <v>-0.1028</v>
      </c>
      <c r="G2573" s="15">
        <f>IF(D2573=0,"",C2573/D2573)</f>
        <v>0.00140073386083821</v>
      </c>
      <c r="H2573" s="15">
        <f>IF(MOD(ROW()-2,12)=0,"",(D2573/E2573)/(D2572/E2572)-1)</f>
        <v>0.0679108899238019</v>
      </c>
      <c r="I2573" s="13" t="str">
        <f ca="1" t="array" ref="I2573">IF(MOD(ROW()-1,12)=0,IFERROR(PRODUCT(1+OFFSET(G2573,-11,0,12,1))-1,""),"")</f>
        <v/>
      </c>
      <c r="J2573" s="29">
        <v>44012</v>
      </c>
      <c r="K2573" s="13" t="str">
        <f t="shared" si="122"/>
        <v>June</v>
      </c>
      <c r="L2573" s="13">
        <f t="shared" si="123"/>
        <v>2020</v>
      </c>
    </row>
    <row r="2574" spans="1:12">
      <c r="A2574" s="17" t="s">
        <v>111</v>
      </c>
      <c r="B2574" s="17" t="str">
        <f t="shared" si="121"/>
        <v>Cash/Money Market Fund</v>
      </c>
      <c r="C2574" s="20">
        <v>4013501.66</v>
      </c>
      <c r="D2574" s="18">
        <v>2763789792.69</v>
      </c>
      <c r="E2574" s="18">
        <v>25902324.67</v>
      </c>
      <c r="F2574" s="18">
        <v>-0.1028</v>
      </c>
      <c r="G2574" s="17">
        <f>IF(D2574=0,"",C2574/D2574)</f>
        <v>0.00145217326969489</v>
      </c>
      <c r="H2574" s="17">
        <f>IF(MOD(ROW()-2,12)=0,"",(D2574/E2574)/(D2573/E2573)-1)</f>
        <v>-0.000848716920909487</v>
      </c>
      <c r="I2574" s="13" t="str">
        <f ca="1" t="array" ref="I2574">IF(MOD(ROW()-1,12)=0,IFERROR(PRODUCT(1+OFFSET(G2574,-11,0,12,1))-1,""),"")</f>
        <v/>
      </c>
      <c r="J2574" s="30">
        <v>43982</v>
      </c>
      <c r="K2574" s="13" t="str">
        <f t="shared" si="122"/>
        <v>May</v>
      </c>
      <c r="L2574" s="13">
        <f t="shared" si="123"/>
        <v>2020</v>
      </c>
    </row>
    <row r="2575" spans="1:12">
      <c r="A2575" s="15" t="s">
        <v>111</v>
      </c>
      <c r="B2575" s="15" t="str">
        <f t="shared" si="121"/>
        <v>Cash/Money Market Fund</v>
      </c>
      <c r="C2575" s="19">
        <v>3982277.33</v>
      </c>
      <c r="D2575" s="16">
        <v>2887499248.29</v>
      </c>
      <c r="E2575" s="16">
        <v>26389419.23</v>
      </c>
      <c r="F2575" s="16">
        <v>-0.1028</v>
      </c>
      <c r="G2575" s="15">
        <f>IF(D2575=0,"",C2575/D2575)</f>
        <v>0.00137914402310523</v>
      </c>
      <c r="H2575" s="15">
        <f>IF(MOD(ROW()-2,12)=0,"",(D2575/E2575)/(D2574/E2574)-1)</f>
        <v>0.0254766629859642</v>
      </c>
      <c r="I2575" s="13" t="str">
        <f ca="1" t="array" ref="I2575">IF(MOD(ROW()-1,12)=0,IFERROR(PRODUCT(1+OFFSET(G2575,-11,0,12,1))-1,""),"")</f>
        <v/>
      </c>
      <c r="J2575" s="29">
        <v>43951</v>
      </c>
      <c r="K2575" s="13" t="str">
        <f t="shared" si="122"/>
        <v>April</v>
      </c>
      <c r="L2575" s="13">
        <f t="shared" si="123"/>
        <v>2020</v>
      </c>
    </row>
    <row r="2576" spans="1:12">
      <c r="A2576" s="17" t="s">
        <v>111</v>
      </c>
      <c r="B2576" s="17" t="str">
        <f t="shared" si="121"/>
        <v>Cash/Money Market Fund</v>
      </c>
      <c r="C2576" s="20">
        <v>4063931.73</v>
      </c>
      <c r="D2576" s="18">
        <v>2818469473.52</v>
      </c>
      <c r="E2576" s="18">
        <v>26108791.77</v>
      </c>
      <c r="F2576" s="18">
        <v>-0.1028</v>
      </c>
      <c r="G2576" s="17">
        <f>IF(D2576=0,"",C2576/D2576)</f>
        <v>0.00144189311545906</v>
      </c>
      <c r="H2576" s="17">
        <f>IF(MOD(ROW()-2,12)=0,"",(D2576/E2576)/(D2575/E2575)-1)</f>
        <v>-0.0134149878847263</v>
      </c>
      <c r="I2576" s="13" t="str">
        <f ca="1" t="array" ref="I2576">IF(MOD(ROW()-1,12)=0,IFERROR(PRODUCT(1+OFFSET(G2576,-11,0,12,1))-1,""),"")</f>
        <v/>
      </c>
      <c r="J2576" s="30">
        <v>43921</v>
      </c>
      <c r="K2576" s="13" t="str">
        <f t="shared" si="122"/>
        <v>March</v>
      </c>
      <c r="L2576" s="13">
        <f t="shared" si="123"/>
        <v>2020</v>
      </c>
    </row>
    <row r="2577" spans="1:12">
      <c r="A2577" s="15" t="s">
        <v>111</v>
      </c>
      <c r="B2577" s="15" t="str">
        <f t="shared" si="121"/>
        <v>Cash/Money Market Fund</v>
      </c>
      <c r="C2577" s="19">
        <v>3699842.64</v>
      </c>
      <c r="D2577" s="16">
        <v>2819690186.45</v>
      </c>
      <c r="E2577" s="16">
        <v>24394333.77</v>
      </c>
      <c r="F2577" s="16">
        <v>-0.1028</v>
      </c>
      <c r="G2577" s="15">
        <f>IF(D2577=0,"",C2577/D2577)</f>
        <v>0.00131214509231531</v>
      </c>
      <c r="H2577" s="15">
        <f>IF(MOD(ROW()-2,12)=0,"",(D2577/E2577)/(D2576/E2576)-1)</f>
        <v>0.0707445444955113</v>
      </c>
      <c r="I2577" s="13" t="str">
        <f ca="1" t="array" ref="I2577">IF(MOD(ROW()-1,12)=0,IFERROR(PRODUCT(1+OFFSET(G2577,-11,0,12,1))-1,""),"")</f>
        <v/>
      </c>
      <c r="J2577" s="29">
        <v>43889</v>
      </c>
      <c r="K2577" s="13" t="str">
        <f t="shared" si="122"/>
        <v>February</v>
      </c>
      <c r="L2577" s="13">
        <f t="shared" si="123"/>
        <v>2020</v>
      </c>
    </row>
    <row r="2578" spans="1:12">
      <c r="A2578" s="17" t="s">
        <v>111</v>
      </c>
      <c r="B2578" s="17" t="str">
        <f t="shared" si="121"/>
        <v>Cash/Money Market Fund</v>
      </c>
      <c r="C2578" s="20">
        <v>3923810.98</v>
      </c>
      <c r="D2578" s="18">
        <v>2789243897.16</v>
      </c>
      <c r="E2578" s="18">
        <v>24002660.75</v>
      </c>
      <c r="F2578" s="18">
        <v>-0.1028</v>
      </c>
      <c r="G2578" s="17">
        <f>IF(D2578=0,"",C2578/D2578)</f>
        <v>0.00140676510361651</v>
      </c>
      <c r="H2578" s="17">
        <f>IF(MOD(ROW()-2,12)=0,"",(D2578/E2578)/(D2577/E2577)-1)</f>
        <v>0.00534396084415167</v>
      </c>
      <c r="I2578" s="13" t="str">
        <f ca="1" t="array" ref="I2578">IF(MOD(ROW()-1,12)=0,IFERROR(PRODUCT(1+OFFSET(G2578,-11,0,12,1))-1,""),"")</f>
        <v/>
      </c>
      <c r="J2578" s="30">
        <v>43861</v>
      </c>
      <c r="K2578" s="13" t="str">
        <f t="shared" si="122"/>
        <v>January</v>
      </c>
      <c r="L2578" s="13">
        <f t="shared" si="123"/>
        <v>2020</v>
      </c>
    </row>
    <row r="2579" ht="28.8" spans="1:12">
      <c r="A2579" s="16" t="s">
        <v>111</v>
      </c>
      <c r="B2579" s="22" t="str">
        <f t="shared" si="121"/>
        <v>Cash/Money Market Fund</v>
      </c>
      <c r="C2579" s="16">
        <v>34199234.83</v>
      </c>
      <c r="D2579" s="16">
        <v>2456441922.09</v>
      </c>
      <c r="E2579" s="16">
        <v>21196846.12</v>
      </c>
      <c r="F2579" s="16">
        <v>0.2049</v>
      </c>
      <c r="G2579" s="16">
        <f>IF(D2579=0,"",C2579/D2579)</f>
        <v>0.0139222647694037</v>
      </c>
      <c r="H2579" s="16">
        <f>IF(MOD(ROW()-2,12)=0,"",(D2579/E2579)/(D2578/E2578)-1)</f>
        <v>-0.00274057634531699</v>
      </c>
      <c r="I2579" t="str">
        <f ca="1" t="array" ref="I2579">IF(MOD(ROW()-1,12)=0,IFERROR(PRODUCT(1+OFFSET(G2579,-11,0,12,1))-1,""),"")</f>
        <v/>
      </c>
      <c r="J2579" s="29">
        <v>43800</v>
      </c>
      <c r="K2579" s="13" t="str">
        <f t="shared" si="122"/>
        <v>December</v>
      </c>
      <c r="L2579" s="13">
        <f t="shared" si="123"/>
        <v>2019</v>
      </c>
    </row>
    <row r="2580" ht="28.8" spans="1:12">
      <c r="A2580" s="18" t="s">
        <v>111</v>
      </c>
      <c r="B2580" s="21" t="str">
        <f t="shared" si="121"/>
        <v>Cash/Money Market Fund</v>
      </c>
      <c r="C2580" s="18">
        <v>2913145.59</v>
      </c>
      <c r="D2580" s="18">
        <v>2116869339.5</v>
      </c>
      <c r="E2580" s="18">
        <v>21196846.12</v>
      </c>
      <c r="F2580" s="18">
        <v>0.2049</v>
      </c>
      <c r="G2580" s="18">
        <f>IF(D2580=0,"",C2580/D2580)</f>
        <v>0.00137615748673845</v>
      </c>
      <c r="H2580" s="18">
        <f>IF(MOD(ROW()-2,12)=0,"",(D2580/E2580)/(D2579/E2579)-1)</f>
        <v>-0.138237578318597</v>
      </c>
      <c r="I2580" t="str">
        <f ca="1" t="array" ref="I2580">IF(MOD(ROW()-1,12)=0,IFERROR(PRODUCT(1+OFFSET(G2580,-11,0,12,1))-1,""),"")</f>
        <v/>
      </c>
      <c r="J2580" s="30">
        <v>43770</v>
      </c>
      <c r="K2580" s="13" t="str">
        <f t="shared" si="122"/>
        <v>November</v>
      </c>
      <c r="L2580" s="13">
        <f t="shared" si="123"/>
        <v>2019</v>
      </c>
    </row>
    <row r="2581" ht="28.8" spans="1:12">
      <c r="A2581" s="16" t="s">
        <v>111</v>
      </c>
      <c r="B2581" s="22" t="str">
        <f t="shared" si="121"/>
        <v>Cash/Money Market Fund</v>
      </c>
      <c r="C2581" s="16">
        <v>2836199.12</v>
      </c>
      <c r="D2581" s="16">
        <v>2008570979</v>
      </c>
      <c r="E2581" s="16">
        <v>20085709.79</v>
      </c>
      <c r="F2581" s="16">
        <v>0.2049</v>
      </c>
      <c r="G2581" s="16">
        <f>IF(D2581=0,"",C2581/D2581)</f>
        <v>0.00141204824208505</v>
      </c>
      <c r="H2581" s="16">
        <f>IF(MOD(ROW()-2,12)=0,"",(D2581/E2581)/(D2580/E2580)-1)</f>
        <v>0.00132992265864895</v>
      </c>
      <c r="I2581">
        <f ca="1" t="array" ref="I2581">IF(MOD(ROW()-1,12)=0,IFERROR(PRODUCT(1+OFFSET(G2581,-11,0,12,1))-1,""),"")</f>
        <v>0.0296003368472486</v>
      </c>
      <c r="J2581" s="29">
        <v>43739</v>
      </c>
      <c r="K2581" s="13" t="str">
        <f t="shared" si="122"/>
        <v>October</v>
      </c>
      <c r="L2581" s="13">
        <f t="shared" si="123"/>
        <v>2019</v>
      </c>
    </row>
    <row r="2582" ht="28.8" spans="1:12">
      <c r="A2582" s="18" t="s">
        <v>111</v>
      </c>
      <c r="B2582" s="21" t="str">
        <f t="shared" si="121"/>
        <v>Cash/Money Market Fund</v>
      </c>
      <c r="C2582" s="18">
        <v>2602792.72</v>
      </c>
      <c r="D2582" s="18">
        <v>1810688287.65</v>
      </c>
      <c r="E2582" s="18">
        <v>18106882.88</v>
      </c>
      <c r="F2582" s="18">
        <v>0.2049</v>
      </c>
      <c r="G2582" s="18">
        <f>IF(D2582=0,"",C2582/D2582)</f>
        <v>0.00143746040538984</v>
      </c>
      <c r="H2582" s="18" t="str">
        <f>IF(MOD(ROW()-2,12)=0,"",(D2582/E2582)/(D2581/E2581)-1)</f>
        <v/>
      </c>
      <c r="I2582" t="str">
        <f ca="1" t="array" ref="I2582">IF(MOD(ROW()-1,12)=0,IFERROR(PRODUCT(1+OFFSET(G2582,-11,0,12,1))-1,""),"")</f>
        <v/>
      </c>
      <c r="J2582" s="30">
        <v>43709</v>
      </c>
      <c r="K2582" s="13" t="str">
        <f t="shared" si="122"/>
        <v>September</v>
      </c>
      <c r="L2582" s="13">
        <f t="shared" si="123"/>
        <v>2019</v>
      </c>
    </row>
    <row r="2583" ht="28.8" spans="1:12">
      <c r="A2583" s="16" t="s">
        <v>111</v>
      </c>
      <c r="B2583" s="22" t="str">
        <f t="shared" si="121"/>
        <v>Cash/Money Market Fund</v>
      </c>
      <c r="C2583" s="16">
        <v>2743956.62</v>
      </c>
      <c r="D2583" s="16">
        <v>1916561214.49</v>
      </c>
      <c r="E2583" s="16">
        <v>19165612.14</v>
      </c>
      <c r="F2583" s="16">
        <v>0.2049</v>
      </c>
      <c r="G2583" s="16">
        <f>IF(D2583=0,"",C2583/D2583)</f>
        <v>0.00143170831135189</v>
      </c>
      <c r="H2583" s="16">
        <f>IF(MOD(ROW()-2,12)=0,"",(D2583/E2583)/(D2582/E2582)-1)</f>
        <v>4.48962866883562e-10</v>
      </c>
      <c r="I2583" t="str">
        <f ca="1" t="array" ref="I2583">IF(MOD(ROW()-1,12)=0,IFERROR(PRODUCT(1+OFFSET(G2583,-11,0,12,1))-1,""),"")</f>
        <v/>
      </c>
      <c r="J2583" s="29">
        <v>43678</v>
      </c>
      <c r="K2583" s="13" t="str">
        <f t="shared" si="122"/>
        <v>August</v>
      </c>
      <c r="L2583" s="13">
        <f t="shared" si="123"/>
        <v>2019</v>
      </c>
    </row>
    <row r="2584" ht="28.8" spans="1:12">
      <c r="A2584" s="18" t="s">
        <v>111</v>
      </c>
      <c r="B2584" s="21" t="str">
        <f t="shared" si="121"/>
        <v>Cash/Money Market Fund</v>
      </c>
      <c r="C2584" s="18">
        <v>2618350.58</v>
      </c>
      <c r="D2584" s="18">
        <v>1822356685.47</v>
      </c>
      <c r="E2584" s="18">
        <v>18223567</v>
      </c>
      <c r="F2584" s="18">
        <v>0.2049</v>
      </c>
      <c r="G2584" s="18">
        <f>IF(D2584=0,"",C2584/D2584)</f>
        <v>0.0014367936863714</v>
      </c>
      <c r="H2584" s="18">
        <f>IF(MOD(ROW()-2,12)=0,"",(D2584/E2584)/(D2583/E2583)-1)</f>
        <v>-8.22885826146091e-9</v>
      </c>
      <c r="I2584" t="str">
        <f ca="1" t="array" ref="I2584">IF(MOD(ROW()-1,12)=0,IFERROR(PRODUCT(1+OFFSET(G2584,-11,0,12,1))-1,""),"")</f>
        <v/>
      </c>
      <c r="J2584" s="30">
        <v>43647</v>
      </c>
      <c r="K2584" s="13" t="str">
        <f t="shared" si="122"/>
        <v>July</v>
      </c>
      <c r="L2584" s="13">
        <f t="shared" si="123"/>
        <v>2019</v>
      </c>
    </row>
    <row r="2585" ht="28.8" spans="1:12">
      <c r="A2585" s="16" t="s">
        <v>111</v>
      </c>
      <c r="B2585" s="22" t="str">
        <f t="shared" si="121"/>
        <v>Cash/Money Market Fund</v>
      </c>
      <c r="C2585" s="16">
        <v>2048379.61</v>
      </c>
      <c r="D2585" s="16">
        <v>1391535374.79</v>
      </c>
      <c r="E2585" s="16">
        <v>13915386</v>
      </c>
      <c r="F2585" s="16">
        <v>0.2049</v>
      </c>
      <c r="G2585" s="16">
        <f>IF(D2585=0,"",C2585/D2585)</f>
        <v>0.00147202841344161</v>
      </c>
      <c r="H2585" s="16">
        <f>IF(MOD(ROW()-2,12)=0,"",(D2585/E2585)/(D2584/E2584)-1)</f>
        <v>-2.30975628068286e-6</v>
      </c>
      <c r="I2585" t="str">
        <f ca="1" t="array" ref="I2585">IF(MOD(ROW()-1,12)=0,IFERROR(PRODUCT(1+OFFSET(G2585,-11,0,12,1))-1,""),"")</f>
        <v/>
      </c>
      <c r="J2585" s="29">
        <v>43617</v>
      </c>
      <c r="K2585" s="13" t="str">
        <f t="shared" si="122"/>
        <v>June</v>
      </c>
      <c r="L2585" s="13">
        <f t="shared" si="123"/>
        <v>2019</v>
      </c>
    </row>
    <row r="2586" ht="28.8" spans="1:12">
      <c r="A2586" s="18" t="s">
        <v>111</v>
      </c>
      <c r="B2586" s="21" t="str">
        <f t="shared" si="121"/>
        <v>Cash/Money Market Fund</v>
      </c>
      <c r="C2586" s="18">
        <v>2503617.87</v>
      </c>
      <c r="D2586" s="18">
        <v>1661922032.92</v>
      </c>
      <c r="E2586" s="18">
        <v>16240684</v>
      </c>
      <c r="F2586" s="18">
        <v>0.2049</v>
      </c>
      <c r="G2586" s="18">
        <f>IF(D2586=0,"",C2586/D2586)</f>
        <v>0.00150645928052421</v>
      </c>
      <c r="H2586" s="18">
        <f>IF(MOD(ROW()-2,12)=0,"",(D2586/E2586)/(D2585/E2585)-1)</f>
        <v>0.0233102773347318</v>
      </c>
      <c r="I2586" t="str">
        <f ca="1" t="array" ref="I2586">IF(MOD(ROW()-1,12)=0,IFERROR(PRODUCT(1+OFFSET(G2586,-11,0,12,1))-1,""),"")</f>
        <v/>
      </c>
      <c r="J2586" s="30">
        <v>43586</v>
      </c>
      <c r="K2586" s="13" t="str">
        <f t="shared" si="122"/>
        <v>May</v>
      </c>
      <c r="L2586" s="13">
        <f t="shared" si="123"/>
        <v>2019</v>
      </c>
    </row>
    <row r="2587" ht="28.8" spans="1:12">
      <c r="A2587" s="16" t="s">
        <v>111</v>
      </c>
      <c r="B2587" s="22" t="str">
        <f t="shared" si="121"/>
        <v>Cash/Money Market Fund</v>
      </c>
      <c r="C2587" s="16">
        <v>1934534.41</v>
      </c>
      <c r="D2587" s="16">
        <v>1291702684.12</v>
      </c>
      <c r="E2587" s="16">
        <v>12917019</v>
      </c>
      <c r="F2587" s="16">
        <v>0.2049</v>
      </c>
      <c r="G2587" s="16">
        <f>IF(D2587=0,"",C2587/D2587)</f>
        <v>0.00149766229782045</v>
      </c>
      <c r="H2587" s="16">
        <f>IF(MOD(ROW()-2,12)=0,"",(D2587/E2587)/(D2586/E2586)-1)</f>
        <v>-0.0227764277078477</v>
      </c>
      <c r="I2587" t="str">
        <f ca="1" t="array" ref="I2587">IF(MOD(ROW()-1,12)=0,IFERROR(PRODUCT(1+OFFSET(G2587,-11,0,12,1))-1,""),"")</f>
        <v/>
      </c>
      <c r="J2587" s="29">
        <v>43556</v>
      </c>
      <c r="K2587" s="13" t="str">
        <f t="shared" si="122"/>
        <v>April</v>
      </c>
      <c r="L2587" s="13">
        <f t="shared" si="123"/>
        <v>2019</v>
      </c>
    </row>
    <row r="2588" ht="28.8" spans="1:12">
      <c r="A2588" s="18" t="s">
        <v>111</v>
      </c>
      <c r="B2588" s="21" t="str">
        <f t="shared" si="121"/>
        <v>Cash/Money Market Fund</v>
      </c>
      <c r="C2588" s="18">
        <v>2379635.52</v>
      </c>
      <c r="D2588" s="18">
        <v>1270905625.93</v>
      </c>
      <c r="E2588" s="18">
        <v>12709051</v>
      </c>
      <c r="F2588" s="18">
        <v>0.2049</v>
      </c>
      <c r="G2588" s="18">
        <f>IF(D2588=0,"",C2588/D2588)</f>
        <v>0.00187239356837269</v>
      </c>
      <c r="H2588" s="18">
        <f>IF(MOD(ROW()-2,12)=0,"",(D2588/E2588)/(D2587/E2587)-1)</f>
        <v>-1.93220781263825e-7</v>
      </c>
      <c r="I2588" t="str">
        <f ca="1" t="array" ref="I2588">IF(MOD(ROW()-1,12)=0,IFERROR(PRODUCT(1+OFFSET(G2588,-11,0,12,1))-1,""),"")</f>
        <v/>
      </c>
      <c r="J2588" s="30">
        <v>43525</v>
      </c>
      <c r="K2588" s="13" t="str">
        <f t="shared" si="122"/>
        <v>March</v>
      </c>
      <c r="L2588" s="13">
        <f t="shared" si="123"/>
        <v>2019</v>
      </c>
    </row>
    <row r="2589" ht="28.8" spans="1:12">
      <c r="A2589" s="16" t="s">
        <v>111</v>
      </c>
      <c r="B2589" s="22" t="str">
        <f t="shared" si="121"/>
        <v>Cash/Money Market Fund</v>
      </c>
      <c r="C2589" s="16">
        <v>1717866.53</v>
      </c>
      <c r="D2589" s="16">
        <v>1131820066.79</v>
      </c>
      <c r="E2589" s="16">
        <v>10822892</v>
      </c>
      <c r="F2589" s="16">
        <v>0.2049</v>
      </c>
      <c r="G2589" s="16">
        <f>IF(D2589=0,"",C2589/D2589)</f>
        <v>0.00151779119349961</v>
      </c>
      <c r="H2589" s="16">
        <f>IF(MOD(ROW()-2,12)=0,"",(D2589/E2589)/(D2588/E2588)-1)</f>
        <v>0.0457644762756624</v>
      </c>
      <c r="I2589" t="str">
        <f ca="1" t="array" ref="I2589">IF(MOD(ROW()-1,12)=0,IFERROR(PRODUCT(1+OFFSET(G2589,-11,0,12,1))-1,""),"")</f>
        <v/>
      </c>
      <c r="J2589" s="29">
        <v>43497</v>
      </c>
      <c r="K2589" s="13" t="str">
        <f t="shared" si="122"/>
        <v>February</v>
      </c>
      <c r="L2589" s="13">
        <f t="shared" si="123"/>
        <v>2019</v>
      </c>
    </row>
    <row r="2590" ht="28.8" spans="1:12">
      <c r="A2590" s="18" t="s">
        <v>111</v>
      </c>
      <c r="B2590" s="21" t="str">
        <f t="shared" si="121"/>
        <v>Cash/Money Market Fund</v>
      </c>
      <c r="C2590" s="18">
        <v>1607805.99</v>
      </c>
      <c r="D2590" s="18">
        <v>1082289701.46</v>
      </c>
      <c r="E2590" s="18">
        <v>10822892</v>
      </c>
      <c r="F2590" s="18">
        <v>0.2049</v>
      </c>
      <c r="G2590" s="18">
        <f>IF(D2590=0,"",C2590/D2590)</f>
        <v>0.00148555972382541</v>
      </c>
      <c r="H2590" s="18">
        <f>IF(MOD(ROW()-2,12)=0,"",(D2590/E2590)/(D2589/E2589)-1)</f>
        <v>-0.0437616956823137</v>
      </c>
      <c r="I2590" t="str">
        <f ca="1" t="array" ref="I2590">IF(MOD(ROW()-1,12)=0,IFERROR(PRODUCT(1+OFFSET(G2590,-11,0,12,1))-1,""),"")</f>
        <v/>
      </c>
      <c r="J2590" s="30">
        <v>43466</v>
      </c>
      <c r="K2590" s="13" t="str">
        <f t="shared" si="122"/>
        <v>January</v>
      </c>
      <c r="L2590" s="13">
        <f t="shared" si="123"/>
        <v>2019</v>
      </c>
    </row>
    <row r="2591" spans="1:12">
      <c r="A2591" s="16" t="s">
        <v>111</v>
      </c>
      <c r="B2591" s="15" t="str">
        <f t="shared" si="121"/>
        <v>Cash/Money Market Fund</v>
      </c>
      <c r="C2591" s="16">
        <v>1316522.2</v>
      </c>
      <c r="D2591" s="16">
        <v>756092989.56</v>
      </c>
      <c r="E2591" s="16">
        <v>7560923</v>
      </c>
      <c r="F2591" s="16">
        <v>0.1466</v>
      </c>
      <c r="G2591" s="16">
        <f>IF(D2591=0,"",C2591/D2591)</f>
        <v>0.00174121730815959</v>
      </c>
      <c r="H2591" s="16">
        <f>IF(MOD(ROW()-2,12)=0,"",(D2591/E2591)/(D2590/E2590)-1)</f>
        <v>4.4867212634081e-7</v>
      </c>
      <c r="I2591" t="str">
        <f ca="1" t="array" ref="I2591">IF(MOD(ROW()-1,12)=0,IFERROR(PRODUCT(1+OFFSET(G2591,-11,0,12,1))-1,""),"")</f>
        <v/>
      </c>
      <c r="J2591" s="29">
        <v>43465</v>
      </c>
      <c r="K2591" s="13" t="str">
        <f t="shared" si="122"/>
        <v>December</v>
      </c>
      <c r="L2591" s="13">
        <f t="shared" si="123"/>
        <v>2018</v>
      </c>
    </row>
    <row r="2592" spans="1:12">
      <c r="A2592" s="16" t="s">
        <v>111</v>
      </c>
      <c r="B2592" s="15" t="str">
        <f t="shared" si="121"/>
        <v>Cash/Money Market Fund</v>
      </c>
      <c r="C2592" s="16">
        <v>1175107.41</v>
      </c>
      <c r="D2592" s="16">
        <v>738587460.55</v>
      </c>
      <c r="E2592" s="16">
        <v>7385868</v>
      </c>
      <c r="F2592" s="16">
        <v>0.1466</v>
      </c>
      <c r="G2592" s="16">
        <f>IF(D2592=0,"",C2592/D2592)</f>
        <v>0.00159101998445105</v>
      </c>
      <c r="H2592" s="16">
        <f>IF(MOD(ROW()-2,12)=0,"",(D2592/E2592)/(D2591/E2591)-1)</f>
        <v>-1.76619506797593e-8</v>
      </c>
      <c r="I2592" t="str">
        <f ca="1" t="array" ref="I2592">IF(MOD(ROW()-1,12)=0,IFERROR(PRODUCT(1+OFFSET(G2592,-11,0,12,1))-1,""),"")</f>
        <v/>
      </c>
      <c r="J2592" s="29">
        <v>43434</v>
      </c>
      <c r="K2592" s="13" t="str">
        <f t="shared" si="122"/>
        <v>November</v>
      </c>
      <c r="L2592" s="13">
        <f t="shared" si="123"/>
        <v>2018</v>
      </c>
    </row>
    <row r="2593" spans="1:12">
      <c r="A2593" s="16" t="s">
        <v>111</v>
      </c>
      <c r="B2593" s="15" t="str">
        <f t="shared" si="121"/>
        <v>Cash/Money Market Fund</v>
      </c>
      <c r="C2593" s="16">
        <v>1044216.17</v>
      </c>
      <c r="D2593" s="16">
        <v>735179555.6</v>
      </c>
      <c r="E2593" s="16">
        <v>7269933</v>
      </c>
      <c r="F2593" s="16">
        <v>0.1466</v>
      </c>
      <c r="G2593" s="16">
        <f>IF(D2593=0,"",C2593/D2593)</f>
        <v>0.00142035528878083</v>
      </c>
      <c r="H2593" s="16">
        <f>IF(MOD(ROW()-2,12)=0,"",(D2593/E2593)/(D2592/E2592)-1)</f>
        <v>0.0112595234341686</v>
      </c>
      <c r="I2593">
        <f ca="1" t="array" ref="I2593">IF(MOD(ROW()-1,12)=0,IFERROR(PRODUCT(1+OFFSET(G2593,-11,0,12,1))-1,""),"")</f>
        <v>0.0185664889959654</v>
      </c>
      <c r="J2593" s="29">
        <v>43404</v>
      </c>
      <c r="K2593" s="13" t="str">
        <f t="shared" si="122"/>
        <v>October</v>
      </c>
      <c r="L2593" s="13">
        <f t="shared" si="123"/>
        <v>2018</v>
      </c>
    </row>
    <row r="2594" spans="1:12">
      <c r="A2594" s="16" t="s">
        <v>111</v>
      </c>
      <c r="B2594" s="15" t="str">
        <f t="shared" si="121"/>
        <v>Cash/Money Market Fund</v>
      </c>
      <c r="C2594" s="16">
        <v>1187076.07</v>
      </c>
      <c r="D2594" s="16">
        <v>739188142.62</v>
      </c>
      <c r="E2594" s="16">
        <v>7200666</v>
      </c>
      <c r="F2594" s="16">
        <v>0.1466</v>
      </c>
      <c r="G2594" s="16">
        <f>IF(D2594=0,"",C2594/D2594)</f>
        <v>0.00160591871210554</v>
      </c>
      <c r="H2594" s="16" t="str">
        <f>IF(MOD(ROW()-2,12)=0,"",(D2594/E2594)/(D2593/E2593)-1)</f>
        <v/>
      </c>
      <c r="I2594" t="str">
        <f ca="1" t="array" ref="I2594">IF(MOD(ROW()-1,12)=0,IFERROR(PRODUCT(1+OFFSET(G2594,-11,0,12,1))-1,""),"")</f>
        <v/>
      </c>
      <c r="J2594" s="29">
        <v>43373</v>
      </c>
      <c r="K2594" s="13" t="str">
        <f t="shared" si="122"/>
        <v>September</v>
      </c>
      <c r="L2594" s="13">
        <f t="shared" si="123"/>
        <v>2018</v>
      </c>
    </row>
    <row r="2595" spans="1:12">
      <c r="A2595" s="16" t="s">
        <v>111</v>
      </c>
      <c r="B2595" s="15" t="str">
        <f t="shared" si="121"/>
        <v>Cash/Money Market Fund</v>
      </c>
      <c r="C2595" s="16">
        <v>1134937.26</v>
      </c>
      <c r="D2595" s="16">
        <v>723548906.08</v>
      </c>
      <c r="E2595" s="16">
        <v>7095043</v>
      </c>
      <c r="F2595" s="16">
        <v>0.1466</v>
      </c>
      <c r="G2595" s="16">
        <f>IF(D2595=0,"",C2595/D2595)</f>
        <v>0.00156857021061478</v>
      </c>
      <c r="H2595" s="16">
        <f>IF(MOD(ROW()-2,12)=0,"",(D2595/E2595)/(D2594/E2594)-1)</f>
        <v>-0.00658540904587002</v>
      </c>
      <c r="I2595" t="str">
        <f ca="1" t="array" ref="I2595">IF(MOD(ROW()-1,12)=0,IFERROR(PRODUCT(1+OFFSET(G2595,-11,0,12,1))-1,""),"")</f>
        <v/>
      </c>
      <c r="J2595" s="29">
        <v>43343</v>
      </c>
      <c r="K2595" s="13" t="str">
        <f t="shared" si="122"/>
        <v>August</v>
      </c>
      <c r="L2595" s="13">
        <f t="shared" si="123"/>
        <v>2018</v>
      </c>
    </row>
    <row r="2596" spans="1:12">
      <c r="A2596" s="16" t="s">
        <v>111</v>
      </c>
      <c r="B2596" s="15" t="str">
        <f t="shared" si="121"/>
        <v>Cash/Money Market Fund</v>
      </c>
      <c r="C2596" s="16">
        <v>1017954.63</v>
      </c>
      <c r="D2596" s="16">
        <v>628346663.42</v>
      </c>
      <c r="E2596" s="16">
        <v>6214317</v>
      </c>
      <c r="F2596" s="16">
        <v>0.1466</v>
      </c>
      <c r="G2596" s="16">
        <f>IF(D2596=0,"",C2596/D2596)</f>
        <v>0.0016200525748946</v>
      </c>
      <c r="H2596" s="16">
        <f>IF(MOD(ROW()-2,12)=0,"",(D2596/E2596)/(D2595/E2595)-1)</f>
        <v>-0.0084992421073653</v>
      </c>
      <c r="I2596" t="str">
        <f ca="1" t="array" ref="I2596">IF(MOD(ROW()-1,12)=0,IFERROR(PRODUCT(1+OFFSET(G2596,-11,0,12,1))-1,""),"")</f>
        <v/>
      </c>
      <c r="J2596" s="29">
        <v>43312</v>
      </c>
      <c r="K2596" s="13" t="str">
        <f t="shared" si="122"/>
        <v>July</v>
      </c>
      <c r="L2596" s="13">
        <f t="shared" si="123"/>
        <v>2018</v>
      </c>
    </row>
    <row r="2597" spans="1:12">
      <c r="A2597" s="16" t="s">
        <v>111</v>
      </c>
      <c r="B2597" s="15" t="str">
        <f t="shared" si="121"/>
        <v>Cash/Money Market Fund</v>
      </c>
      <c r="C2597" s="16">
        <v>743967.59</v>
      </c>
      <c r="D2597" s="16">
        <v>586117179.08</v>
      </c>
      <c r="E2597" s="16">
        <v>5746869</v>
      </c>
      <c r="F2597" s="16">
        <v>0.1466</v>
      </c>
      <c r="G2597" s="16">
        <f>IF(D2597=0,"",C2597/D2597)</f>
        <v>0.00126931544843605</v>
      </c>
      <c r="H2597" s="16">
        <f>IF(MOD(ROW()-2,12)=0,"",(D2597/E2597)/(D2596/E2596)-1)</f>
        <v>0.00866567812659058</v>
      </c>
      <c r="I2597" t="str">
        <f ca="1" t="array" ref="I2597">IF(MOD(ROW()-1,12)=0,IFERROR(PRODUCT(1+OFFSET(G2597,-11,0,12,1))-1,""),"")</f>
        <v/>
      </c>
      <c r="J2597" s="29">
        <v>43281</v>
      </c>
      <c r="K2597" s="13" t="str">
        <f t="shared" si="122"/>
        <v>June</v>
      </c>
      <c r="L2597" s="13">
        <f t="shared" si="123"/>
        <v>2018</v>
      </c>
    </row>
    <row r="2598" spans="1:12">
      <c r="A2598" s="16" t="s">
        <v>111</v>
      </c>
      <c r="B2598" s="15" t="str">
        <f t="shared" si="121"/>
        <v>Cash/Money Market Fund</v>
      </c>
      <c r="C2598" s="16">
        <v>752770.85</v>
      </c>
      <c r="D2598" s="16">
        <v>417872944.36</v>
      </c>
      <c r="E2598" s="16">
        <v>4178729</v>
      </c>
      <c r="F2598" s="16">
        <v>0.1466</v>
      </c>
      <c r="G2598" s="16">
        <f>IF(D2598=0,"",C2598/D2598)</f>
        <v>0.00180143476662007</v>
      </c>
      <c r="H2598" s="16">
        <f>IF(MOD(ROW()-2,12)=0,"",(D2598/E2598)/(D2597/E2597)-1)</f>
        <v>-0.019501591970206</v>
      </c>
      <c r="I2598" t="str">
        <f ca="1" t="array" ref="I2598">IF(MOD(ROW()-1,12)=0,IFERROR(PRODUCT(1+OFFSET(G2598,-11,0,12,1))-1,""),"")</f>
        <v/>
      </c>
      <c r="J2598" s="29">
        <v>43251</v>
      </c>
      <c r="K2598" s="13" t="str">
        <f t="shared" si="122"/>
        <v>May</v>
      </c>
      <c r="L2598" s="13">
        <f t="shared" si="123"/>
        <v>2018</v>
      </c>
    </row>
    <row r="2599" spans="1:12">
      <c r="A2599" s="16" t="s">
        <v>111</v>
      </c>
      <c r="B2599" s="15" t="str">
        <f t="shared" si="121"/>
        <v>Cash/Money Market Fund</v>
      </c>
      <c r="C2599" s="16">
        <v>544366.49</v>
      </c>
      <c r="D2599" s="16">
        <v>271548860.31</v>
      </c>
      <c r="E2599" s="16">
        <v>2681721</v>
      </c>
      <c r="F2599" s="16">
        <v>0.1466</v>
      </c>
      <c r="G2599" s="16">
        <f>IF(D2599=0,"",C2599/D2599)</f>
        <v>0.00200467234286512</v>
      </c>
      <c r="H2599" s="16">
        <f>IF(MOD(ROW()-2,12)=0,"",(D2599/E2599)/(D2598/E2598)-1)</f>
        <v>0.0125916584285888</v>
      </c>
      <c r="I2599" t="str">
        <f ca="1" t="array" ref="I2599">IF(MOD(ROW()-1,12)=0,IFERROR(PRODUCT(1+OFFSET(G2599,-11,0,12,1))-1,""),"")</f>
        <v/>
      </c>
      <c r="J2599" s="29">
        <v>43220</v>
      </c>
      <c r="K2599" s="13" t="str">
        <f t="shared" si="122"/>
        <v>April</v>
      </c>
      <c r="L2599" s="13">
        <f t="shared" si="123"/>
        <v>2018</v>
      </c>
    </row>
    <row r="2600" spans="1:12">
      <c r="A2600" s="16" t="s">
        <v>111</v>
      </c>
      <c r="B2600" s="15" t="str">
        <f t="shared" si="121"/>
        <v>Cash/Money Market Fund</v>
      </c>
      <c r="C2600" s="16">
        <v>520881.88</v>
      </c>
      <c r="D2600" s="16">
        <v>250558662.93</v>
      </c>
      <c r="E2600" s="16">
        <v>2505587</v>
      </c>
      <c r="F2600" s="16">
        <v>0.1466</v>
      </c>
      <c r="G2600" s="16">
        <f>IF(D2600=0,"",C2600/D2600)</f>
        <v>0.00207888194289064</v>
      </c>
      <c r="H2600" s="16">
        <f>IF(MOD(ROW()-2,12)=0,"",(D2600/E2600)/(D2599/E2599)-1)</f>
        <v>-0.0124353310930355</v>
      </c>
      <c r="I2600" t="str">
        <f ca="1" t="array" ref="I2600">IF(MOD(ROW()-1,12)=0,IFERROR(PRODUCT(1+OFFSET(G2600,-11,0,12,1))-1,""),"")</f>
        <v/>
      </c>
      <c r="J2600" s="29">
        <v>43190</v>
      </c>
      <c r="K2600" s="13" t="str">
        <f t="shared" si="122"/>
        <v>March</v>
      </c>
      <c r="L2600" s="13">
        <f t="shared" si="123"/>
        <v>2018</v>
      </c>
    </row>
    <row r="2601" spans="1:12">
      <c r="A2601" s="16" t="s">
        <v>111</v>
      </c>
      <c r="B2601" s="15" t="str">
        <f t="shared" si="121"/>
        <v>Cash/Money Market Fund</v>
      </c>
      <c r="C2601" s="16">
        <v>456538.24</v>
      </c>
      <c r="D2601" s="16">
        <v>199839469.74</v>
      </c>
      <c r="E2601" s="16">
        <v>1947227</v>
      </c>
      <c r="F2601" s="16">
        <v>0.1466</v>
      </c>
      <c r="G2601" s="16">
        <f>IF(D2601=0,"",C2601/D2601)</f>
        <v>0.0022845248768623</v>
      </c>
      <c r="H2601" s="16">
        <f>IF(MOD(ROW()-2,12)=0,"",(D2601/E2601)/(D2600/E2600)-1)</f>
        <v>0.0262773642011258</v>
      </c>
      <c r="I2601" t="str">
        <f ca="1" t="array" ref="I2601">IF(MOD(ROW()-1,12)=0,IFERROR(PRODUCT(1+OFFSET(G2601,-11,0,12,1))-1,""),"")</f>
        <v/>
      </c>
      <c r="J2601" s="29">
        <v>43159</v>
      </c>
      <c r="K2601" s="13" t="str">
        <f t="shared" si="122"/>
        <v>February</v>
      </c>
      <c r="L2601" s="13">
        <f t="shared" si="123"/>
        <v>2018</v>
      </c>
    </row>
    <row r="2602" spans="1:12">
      <c r="A2602" s="16" t="s">
        <v>111</v>
      </c>
      <c r="B2602" s="15" t="str">
        <f t="shared" si="121"/>
        <v>Cash/Money Market Fund</v>
      </c>
      <c r="C2602" s="16">
        <v>455929.36</v>
      </c>
      <c r="D2602" s="16">
        <v>199352368.85</v>
      </c>
      <c r="E2602" s="16">
        <v>1966420</v>
      </c>
      <c r="F2602" s="16">
        <v>0.1466</v>
      </c>
      <c r="G2602" s="16">
        <f>IF(D2602=0,"",C2602/D2602)</f>
        <v>0.00228705263263291</v>
      </c>
      <c r="H2602" s="16">
        <f>IF(MOD(ROW()-2,12)=0,"",(D2602/E2602)/(D2601/E2601)-1)</f>
        <v>-0.0121740470699083</v>
      </c>
      <c r="I2602" t="str">
        <f ca="1" t="array" ref="I2602">IF(MOD(ROW()-1,12)=0,IFERROR(PRODUCT(1+OFFSET(G2602,-11,0,12,1))-1,""),"")</f>
        <v/>
      </c>
      <c r="J2602" s="29">
        <v>43131</v>
      </c>
      <c r="K2602" s="13" t="str">
        <f t="shared" si="122"/>
        <v>January</v>
      </c>
      <c r="L2602" s="13">
        <f t="shared" si="123"/>
        <v>2018</v>
      </c>
    </row>
    <row r="2603" spans="1:12">
      <c r="A2603" s="17" t="s">
        <v>112</v>
      </c>
      <c r="B2603" s="17" t="str">
        <f t="shared" si="121"/>
        <v>Cash/Money Market Fund</v>
      </c>
      <c r="C2603" s="18">
        <v>9085781.19</v>
      </c>
      <c r="D2603" s="18">
        <v>7309186134.95</v>
      </c>
      <c r="E2603" s="18">
        <v>49113014.28</v>
      </c>
      <c r="F2603" s="18">
        <v>0.1208</v>
      </c>
      <c r="G2603" s="17">
        <f>IF(D2603=0,"",C2603/D2603)</f>
        <v>0.00124306332090175</v>
      </c>
      <c r="H2603" s="17">
        <f>IF(MOD(ROW()-2,12)=0,"",(D2603/E2603)/(D2602/E2602)-1)</f>
        <v>0.468004254606602</v>
      </c>
      <c r="I2603" s="13" t="str">
        <f ca="1" t="array" ref="I2603">IF(MOD(ROW()-1,12)=0,IFERROR(PRODUCT(1+OFFSET(G2603,-11,0,12,1))-1,""),"")</f>
        <v/>
      </c>
      <c r="J2603" s="30">
        <v>45291</v>
      </c>
      <c r="K2603" s="13" t="str">
        <f t="shared" si="122"/>
        <v>December</v>
      </c>
      <c r="L2603" s="13">
        <f t="shared" si="123"/>
        <v>2023</v>
      </c>
    </row>
    <row r="2604" spans="1:12">
      <c r="A2604" s="15" t="s">
        <v>112</v>
      </c>
      <c r="B2604" s="15" t="str">
        <f t="shared" si="121"/>
        <v>Cash/Money Market Fund</v>
      </c>
      <c r="C2604" s="16">
        <v>11738873.74</v>
      </c>
      <c r="D2604" s="16">
        <v>7356501538.27</v>
      </c>
      <c r="E2604" s="16">
        <v>73565015.71</v>
      </c>
      <c r="F2604" s="16">
        <v>0.1208</v>
      </c>
      <c r="G2604" s="15">
        <f>IF(D2604=0,"",C2604/D2604)</f>
        <v>0.00159571416915119</v>
      </c>
      <c r="H2604" s="15">
        <f>IF(MOD(ROW()-2,12)=0,"",(D2604/E2604)/(D2603/E2603)-1)</f>
        <v>-0.328064532018844</v>
      </c>
      <c r="I2604" s="13" t="str">
        <f ca="1" t="array" ref="I2604">IF(MOD(ROW()-1,12)=0,IFERROR(PRODUCT(1+OFFSET(G2604,-11,0,12,1))-1,""),"")</f>
        <v/>
      </c>
      <c r="J2604" s="29">
        <v>45260</v>
      </c>
      <c r="K2604" s="13" t="str">
        <f t="shared" si="122"/>
        <v>November</v>
      </c>
      <c r="L2604" s="13">
        <f t="shared" si="123"/>
        <v>2023</v>
      </c>
    </row>
    <row r="2605" spans="1:12">
      <c r="A2605" s="17" t="s">
        <v>112</v>
      </c>
      <c r="B2605" s="17" t="str">
        <f t="shared" si="121"/>
        <v>Cash/Money Market Fund</v>
      </c>
      <c r="C2605" s="18">
        <v>9202522.76</v>
      </c>
      <c r="D2605" s="18">
        <v>6079554093.18</v>
      </c>
      <c r="E2605" s="18">
        <v>60795540.94</v>
      </c>
      <c r="F2605" s="18">
        <v>0.1208</v>
      </c>
      <c r="G2605" s="17">
        <f>IF(D2605=0,"",C2605/D2605)</f>
        <v>0.00151368383584634</v>
      </c>
      <c r="H2605" s="17">
        <f>IF(MOD(ROW()-2,12)=0,"",(D2605/E2605)/(D2604/E2604)-1)</f>
        <v>4.3142474037694e-9</v>
      </c>
      <c r="I2605" s="13">
        <f ca="1" t="array" ref="I2605">IF(MOD(ROW()-1,12)=0,IFERROR(PRODUCT(1+OFFSET(G2605,-11,0,12,1))-1,""),"")</f>
        <v>0.0210730271294257</v>
      </c>
      <c r="J2605" s="30">
        <v>45138</v>
      </c>
      <c r="K2605" s="13" t="str">
        <f t="shared" si="122"/>
        <v>July</v>
      </c>
      <c r="L2605" s="13">
        <f t="shared" si="123"/>
        <v>2023</v>
      </c>
    </row>
    <row r="2606" spans="1:12">
      <c r="A2606" s="18" t="s">
        <v>113</v>
      </c>
      <c r="B2606" s="21" t="str">
        <f t="shared" si="121"/>
        <v>Income fund</v>
      </c>
      <c r="C2606" s="18">
        <v>648973.81</v>
      </c>
      <c r="D2606" s="18">
        <v>365910432.32</v>
      </c>
      <c r="E2606" s="18">
        <v>209231383.8252</v>
      </c>
      <c r="F2606" s="18">
        <v>0.2049</v>
      </c>
      <c r="G2606" s="18">
        <f>IF(D2606=0,"",C2606/D2606)</f>
        <v>0.00177358651920712</v>
      </c>
      <c r="H2606" s="18" t="str">
        <f>IF(MOD(ROW()-2,12)=0,"",(D2606/E2606)/(D2605/E2605)-1)</f>
        <v/>
      </c>
      <c r="I2606" t="str">
        <f ca="1" t="array" ref="I2606">IF(MOD(ROW()-1,12)=0,IFERROR(PRODUCT(1+OFFSET(G2606,-11,0,12,1))-1,""),"")</f>
        <v/>
      </c>
      <c r="J2606" s="30">
        <v>43466</v>
      </c>
      <c r="K2606" s="13" t="str">
        <f t="shared" si="122"/>
        <v>January</v>
      </c>
      <c r="L2606" s="13">
        <f t="shared" si="123"/>
        <v>2019</v>
      </c>
    </row>
    <row r="2607" spans="1:12">
      <c r="A2607" s="16" t="s">
        <v>113</v>
      </c>
      <c r="B2607" s="22" t="str">
        <f t="shared" si="121"/>
        <v>Income fund</v>
      </c>
      <c r="C2607" s="16">
        <v>752673.41</v>
      </c>
      <c r="D2607" s="16">
        <v>369000034.01</v>
      </c>
      <c r="E2607" s="16">
        <v>209193180.7076</v>
      </c>
      <c r="F2607" s="16">
        <v>0.2049</v>
      </c>
      <c r="G2607" s="16">
        <f>IF(D2607=0,"",C2607/D2607)</f>
        <v>0.00203976515075227</v>
      </c>
      <c r="H2607" s="16">
        <f>IF(MOD(ROW()-2,12)=0,"",(D2607/E2607)/(D2606/E2606)-1)</f>
        <v>0.00862776421252187</v>
      </c>
      <c r="I2607" t="str">
        <f ca="1" t="array" ref="I2607">IF(MOD(ROW()-1,12)=0,IFERROR(PRODUCT(1+OFFSET(G2607,-11,0,12,1))-1,""),"")</f>
        <v/>
      </c>
      <c r="J2607" s="29">
        <v>43497</v>
      </c>
      <c r="K2607" s="13" t="str">
        <f t="shared" si="122"/>
        <v>February</v>
      </c>
      <c r="L2607" s="13">
        <f t="shared" si="123"/>
        <v>2019</v>
      </c>
    </row>
    <row r="2608" spans="1:12">
      <c r="A2608" s="18" t="s">
        <v>113</v>
      </c>
      <c r="B2608" s="21" t="str">
        <f t="shared" si="121"/>
        <v>Income fund</v>
      </c>
      <c r="C2608" s="18">
        <v>582266.67</v>
      </c>
      <c r="D2608" s="18">
        <v>323291527.52</v>
      </c>
      <c r="E2608" s="18">
        <v>180878485.5576</v>
      </c>
      <c r="F2608" s="18">
        <v>0.2049</v>
      </c>
      <c r="G2608" s="18">
        <f>IF(D2608=0,"",C2608/D2608)</f>
        <v>0.00180105762271787</v>
      </c>
      <c r="H2608" s="18">
        <f>IF(MOD(ROW()-2,12)=0,"",(D2608/E2608)/(D2607/E2607)-1)</f>
        <v>0.0132777986578889</v>
      </c>
      <c r="I2608" t="str">
        <f ca="1" t="array" ref="I2608">IF(MOD(ROW()-1,12)=0,IFERROR(PRODUCT(1+OFFSET(G2608,-11,0,12,1))-1,""),"")</f>
        <v/>
      </c>
      <c r="J2608" s="30">
        <v>43525</v>
      </c>
      <c r="K2608" s="13" t="str">
        <f t="shared" si="122"/>
        <v>March</v>
      </c>
      <c r="L2608" s="13">
        <f t="shared" si="123"/>
        <v>2019</v>
      </c>
    </row>
    <row r="2609" spans="1:12">
      <c r="A2609" s="16" t="s">
        <v>113</v>
      </c>
      <c r="B2609" s="22" t="str">
        <f t="shared" si="121"/>
        <v>Income fund</v>
      </c>
      <c r="C2609" s="16">
        <v>570088.69</v>
      </c>
      <c r="D2609" s="16">
        <v>326257074.56</v>
      </c>
      <c r="E2609" s="16">
        <v>180784057.5195</v>
      </c>
      <c r="F2609" s="16">
        <v>0.2049</v>
      </c>
      <c r="G2609" s="16">
        <f>IF(D2609=0,"",C2609/D2609)</f>
        <v>0.00174736039293198</v>
      </c>
      <c r="H2609" s="16">
        <f>IF(MOD(ROW()-2,12)=0,"",(D2609/E2609)/(D2608/E2608)-1)</f>
        <v>0.00970009730849264</v>
      </c>
      <c r="I2609" t="str">
        <f ca="1" t="array" ref="I2609">IF(MOD(ROW()-1,12)=0,IFERROR(PRODUCT(1+OFFSET(G2609,-11,0,12,1))-1,""),"")</f>
        <v/>
      </c>
      <c r="J2609" s="29">
        <v>43556</v>
      </c>
      <c r="K2609" s="13" t="str">
        <f t="shared" si="122"/>
        <v>April</v>
      </c>
      <c r="L2609" s="13">
        <f t="shared" si="123"/>
        <v>2019</v>
      </c>
    </row>
    <row r="2610" spans="1:12">
      <c r="A2610" s="18" t="s">
        <v>113</v>
      </c>
      <c r="B2610" s="21" t="str">
        <f t="shared" si="121"/>
        <v>Income fund</v>
      </c>
      <c r="C2610" s="18">
        <v>590845.14</v>
      </c>
      <c r="D2610" s="18">
        <v>328947884</v>
      </c>
      <c r="E2610" s="18">
        <v>180303407179</v>
      </c>
      <c r="F2610" s="18">
        <v>0.2049</v>
      </c>
      <c r="G2610" s="18">
        <f>IF(D2610=0,"",C2610/D2610)</f>
        <v>0.00179616641036062</v>
      </c>
      <c r="H2610" s="18">
        <f>IF(MOD(ROW()-2,12)=0,"",(D2610/E2610)/(D2609/E2609)-1)</f>
        <v>-0.998989064714734</v>
      </c>
      <c r="I2610" t="str">
        <f ca="1" t="array" ref="I2610">IF(MOD(ROW()-1,12)=0,IFERROR(PRODUCT(1+OFFSET(G2610,-11,0,12,1))-1,""),"")</f>
        <v/>
      </c>
      <c r="J2610" s="30">
        <v>43586</v>
      </c>
      <c r="K2610" s="13" t="str">
        <f t="shared" si="122"/>
        <v>May</v>
      </c>
      <c r="L2610" s="13">
        <f t="shared" si="123"/>
        <v>2019</v>
      </c>
    </row>
    <row r="2611" spans="1:12">
      <c r="A2611" s="16" t="s">
        <v>113</v>
      </c>
      <c r="B2611" s="22" t="str">
        <f t="shared" si="121"/>
        <v>Income fund</v>
      </c>
      <c r="C2611" s="16">
        <v>580030.39</v>
      </c>
      <c r="D2611" s="16">
        <v>332890873.78</v>
      </c>
      <c r="E2611" s="16">
        <v>180724965.0845</v>
      </c>
      <c r="F2611" s="16">
        <v>0.2049</v>
      </c>
      <c r="G2611" s="16">
        <f>IF(D2611=0,"",C2611/D2611)</f>
        <v>0.00174240399988655</v>
      </c>
      <c r="H2611" s="16">
        <f>IF(MOD(ROW()-2,12)=0,"",(D2611/E2611)/(D2610/E2610)-1)</f>
        <v>1008.62611646564</v>
      </c>
      <c r="I2611" t="str">
        <f ca="1" t="array" ref="I2611">IF(MOD(ROW()-1,12)=0,IFERROR(PRODUCT(1+OFFSET(G2611,-11,0,12,1))-1,""),"")</f>
        <v/>
      </c>
      <c r="J2611" s="29">
        <v>43617</v>
      </c>
      <c r="K2611" s="13" t="str">
        <f t="shared" si="122"/>
        <v>June</v>
      </c>
      <c r="L2611" s="13">
        <f t="shared" si="123"/>
        <v>2019</v>
      </c>
    </row>
    <row r="2612" spans="1:12">
      <c r="A2612" s="18" t="s">
        <v>113</v>
      </c>
      <c r="B2612" s="21" t="str">
        <f t="shared" si="121"/>
        <v>Income fund</v>
      </c>
      <c r="C2612" s="18">
        <v>599117.48</v>
      </c>
      <c r="D2612" s="18">
        <v>332518292.4</v>
      </c>
      <c r="E2612" s="18">
        <v>180107001.04</v>
      </c>
      <c r="F2612" s="18">
        <v>0.2049</v>
      </c>
      <c r="G2612" s="18">
        <f>IF(D2612=0,"",C2612/D2612)</f>
        <v>0.00180175795946677</v>
      </c>
      <c r="H2612" s="18">
        <f>IF(MOD(ROW()-2,12)=0,"",(D2612/E2612)/(D2611/E2611)-1)</f>
        <v>0.0023080240017066</v>
      </c>
      <c r="I2612" t="str">
        <f ca="1" t="array" ref="I2612">IF(MOD(ROW()-1,12)=0,IFERROR(PRODUCT(1+OFFSET(G2612,-11,0,12,1))-1,""),"")</f>
        <v/>
      </c>
      <c r="J2612" s="30">
        <v>43647</v>
      </c>
      <c r="K2612" s="13" t="str">
        <f t="shared" si="122"/>
        <v>July</v>
      </c>
      <c r="L2612" s="13">
        <f t="shared" si="123"/>
        <v>2019</v>
      </c>
    </row>
    <row r="2613" spans="1:12">
      <c r="A2613" s="16" t="s">
        <v>113</v>
      </c>
      <c r="B2613" s="22" t="str">
        <f t="shared" si="121"/>
        <v>Income fund</v>
      </c>
      <c r="C2613" s="16">
        <v>596895.5</v>
      </c>
      <c r="D2613" s="16">
        <v>333796694.91</v>
      </c>
      <c r="E2613" s="16">
        <v>179022904.8497</v>
      </c>
      <c r="F2613" s="16">
        <v>0.2049</v>
      </c>
      <c r="G2613" s="16">
        <f>IF(D2613=0,"",C2613/D2613)</f>
        <v>0.00178820074944402</v>
      </c>
      <c r="H2613" s="16">
        <f>IF(MOD(ROW()-2,12)=0,"",(D2613/E2613)/(D2612/E2612)-1)</f>
        <v>0.00992351800595359</v>
      </c>
      <c r="I2613" t="str">
        <f ca="1" t="array" ref="I2613">IF(MOD(ROW()-1,12)=0,IFERROR(PRODUCT(1+OFFSET(G2613,-11,0,12,1))-1,""),"")</f>
        <v/>
      </c>
      <c r="J2613" s="29">
        <v>43678</v>
      </c>
      <c r="K2613" s="13" t="str">
        <f t="shared" si="122"/>
        <v>August</v>
      </c>
      <c r="L2613" s="13">
        <f t="shared" si="123"/>
        <v>2019</v>
      </c>
    </row>
    <row r="2614" spans="1:12">
      <c r="A2614" s="18" t="s">
        <v>113</v>
      </c>
      <c r="B2614" s="21" t="str">
        <f t="shared" si="121"/>
        <v>Income fund</v>
      </c>
      <c r="C2614" s="18">
        <v>686306.76</v>
      </c>
      <c r="D2614" s="18">
        <v>337994939.53</v>
      </c>
      <c r="E2614" s="18">
        <v>179629537.37</v>
      </c>
      <c r="F2614" s="18">
        <v>0.2049</v>
      </c>
      <c r="G2614" s="18">
        <f>IF(D2614=0,"",C2614/D2614)</f>
        <v>0.00203052377338651</v>
      </c>
      <c r="H2614" s="18">
        <f>IF(MOD(ROW()-2,12)=0,"",(D2614/E2614)/(D2613/E2613)-1)</f>
        <v>0.0091576441621124</v>
      </c>
      <c r="I2614" t="str">
        <f ca="1" t="array" ref="I2614">IF(MOD(ROW()-1,12)=0,IFERROR(PRODUCT(1+OFFSET(G2614,-11,0,12,1))-1,""),"")</f>
        <v/>
      </c>
      <c r="J2614" s="30">
        <v>43709</v>
      </c>
      <c r="K2614" s="13" t="str">
        <f t="shared" si="122"/>
        <v>September</v>
      </c>
      <c r="L2614" s="13">
        <f t="shared" si="123"/>
        <v>2019</v>
      </c>
    </row>
    <row r="2615" spans="1:12">
      <c r="A2615" s="16" t="s">
        <v>113</v>
      </c>
      <c r="B2615" s="22" t="str">
        <f t="shared" si="121"/>
        <v>Income fund</v>
      </c>
      <c r="C2615" s="16">
        <v>608610.15</v>
      </c>
      <c r="D2615" s="16">
        <v>341214579.15</v>
      </c>
      <c r="E2615" s="16">
        <v>179574856.8783</v>
      </c>
      <c r="F2615" s="16">
        <v>0.2049</v>
      </c>
      <c r="G2615" s="16">
        <f>IF(D2615=0,"",C2615/D2615)</f>
        <v>0.00178365810604022</v>
      </c>
      <c r="H2615" s="16">
        <f>IF(MOD(ROW()-2,12)=0,"",(D2615/E2615)/(D2614/E2614)-1)</f>
        <v>0.00983310390607994</v>
      </c>
      <c r="I2615" t="str">
        <f ca="1" t="array" ref="I2615">IF(MOD(ROW()-1,12)=0,IFERROR(PRODUCT(1+OFFSET(G2615,-11,0,12,1))-1,""),"")</f>
        <v/>
      </c>
      <c r="J2615" s="29">
        <v>43739</v>
      </c>
      <c r="K2615" s="13" t="str">
        <f t="shared" si="122"/>
        <v>October</v>
      </c>
      <c r="L2615" s="13">
        <f t="shared" si="123"/>
        <v>2019</v>
      </c>
    </row>
    <row r="2616" spans="1:12">
      <c r="A2616" s="18" t="s">
        <v>113</v>
      </c>
      <c r="B2616" s="21" t="str">
        <f t="shared" si="121"/>
        <v>Income fund</v>
      </c>
      <c r="C2616" s="18">
        <v>944279.33</v>
      </c>
      <c r="D2616" s="18">
        <v>337957632.44</v>
      </c>
      <c r="E2616" s="18">
        <v>182031501.6553</v>
      </c>
      <c r="F2616" s="18">
        <v>0.2049</v>
      </c>
      <c r="G2616" s="18">
        <f>IF(D2616=0,"",C2616/D2616)</f>
        <v>0.00279407605971924</v>
      </c>
      <c r="H2616" s="18">
        <f>IF(MOD(ROW()-2,12)=0,"",(D2616/E2616)/(D2615/E2615)-1)</f>
        <v>-0.0229120505593861</v>
      </c>
      <c r="I2616" t="str">
        <f ca="1" t="array" ref="I2616">IF(MOD(ROW()-1,12)=0,IFERROR(PRODUCT(1+OFFSET(G2616,-11,0,12,1))-1,""),"")</f>
        <v/>
      </c>
      <c r="J2616" s="30">
        <v>43770</v>
      </c>
      <c r="K2616" s="13" t="str">
        <f t="shared" si="122"/>
        <v>November</v>
      </c>
      <c r="L2616" s="13">
        <f t="shared" si="123"/>
        <v>2019</v>
      </c>
    </row>
    <row r="2617" spans="1:12">
      <c r="A2617" s="16" t="s">
        <v>113</v>
      </c>
      <c r="B2617" s="22" t="str">
        <f t="shared" si="121"/>
        <v>Income fund</v>
      </c>
      <c r="C2617" s="16">
        <v>695641.61</v>
      </c>
      <c r="D2617" s="16">
        <v>397614454.7</v>
      </c>
      <c r="E2617" s="16">
        <v>211429228.0953</v>
      </c>
      <c r="F2617" s="16">
        <v>0.2049</v>
      </c>
      <c r="G2617" s="16">
        <f>IF(D2617=0,"",C2617/D2617)</f>
        <v>0.00174953803056496</v>
      </c>
      <c r="H2617" s="16">
        <f>IF(MOD(ROW()-2,12)=0,"",(D2617/E2617)/(D2616/E2616)-1)</f>
        <v>0.0129346620692321</v>
      </c>
      <c r="I2617">
        <f ca="1" t="array" ref="I2617">IF(MOD(ROW()-1,12)=0,IFERROR(PRODUCT(1+OFFSET(G2617,-11,0,12,1))-1,""),"")</f>
        <v>0.0230883875448988</v>
      </c>
      <c r="J2617" s="29">
        <v>43800</v>
      </c>
      <c r="K2617" s="13" t="str">
        <f t="shared" si="122"/>
        <v>December</v>
      </c>
      <c r="L2617" s="13">
        <f t="shared" si="123"/>
        <v>2019</v>
      </c>
    </row>
    <row r="2618" spans="1:12">
      <c r="A2618" s="17" t="s">
        <v>113</v>
      </c>
      <c r="B2618" s="17" t="str">
        <f t="shared" si="121"/>
        <v>Income fund</v>
      </c>
      <c r="C2618" s="20">
        <v>723494.6</v>
      </c>
      <c r="D2618" s="18">
        <v>414730327.79</v>
      </c>
      <c r="E2618" s="18">
        <v>218442729.795</v>
      </c>
      <c r="F2618" s="18">
        <v>-0.1028</v>
      </c>
      <c r="G2618" s="17">
        <f>IF(D2618=0,"",C2618/D2618)</f>
        <v>0.0017444940760791</v>
      </c>
      <c r="H2618" s="17" t="str">
        <f>IF(MOD(ROW()-2,12)=0,"",(D2618/E2618)/(D2617/E2617)-1)</f>
        <v/>
      </c>
      <c r="I2618" s="13" t="str">
        <f ca="1" t="array" ref="I2618">IF(MOD(ROW()-1,12)=0,IFERROR(PRODUCT(1+OFFSET(G2618,-11,0,12,1))-1,""),"")</f>
        <v/>
      </c>
      <c r="J2618" s="30">
        <v>43861</v>
      </c>
      <c r="K2618" s="13" t="str">
        <f t="shared" si="122"/>
        <v>January</v>
      </c>
      <c r="L2618" s="13">
        <f t="shared" si="123"/>
        <v>2020</v>
      </c>
    </row>
    <row r="2619" spans="1:12">
      <c r="A2619" s="15" t="s">
        <v>113</v>
      </c>
      <c r="B2619" s="15" t="str">
        <f t="shared" si="121"/>
        <v>Income fund</v>
      </c>
      <c r="C2619" s="19">
        <v>916994.7</v>
      </c>
      <c r="D2619" s="16">
        <v>474888706.67</v>
      </c>
      <c r="E2619" s="16">
        <v>247411293.6283</v>
      </c>
      <c r="F2619" s="16">
        <v>-0.1028</v>
      </c>
      <c r="G2619" s="15">
        <f>IF(D2619=0,"",C2619/D2619)</f>
        <v>0.00193096758697448</v>
      </c>
      <c r="H2619" s="15">
        <f>IF(MOD(ROW()-2,12)=0,"",(D2619/E2619)/(D2618/E2618)-1)</f>
        <v>0.0109836261136702</v>
      </c>
      <c r="I2619" s="13" t="str">
        <f ca="1" t="array" ref="I2619">IF(MOD(ROW()-1,12)=0,IFERROR(PRODUCT(1+OFFSET(G2619,-11,0,12,1))-1,""),"")</f>
        <v/>
      </c>
      <c r="J2619" s="29">
        <v>43889</v>
      </c>
      <c r="K2619" s="13" t="str">
        <f t="shared" si="122"/>
        <v>February</v>
      </c>
      <c r="L2619" s="13">
        <f t="shared" si="123"/>
        <v>2020</v>
      </c>
    </row>
    <row r="2620" spans="1:12">
      <c r="A2620" s="17" t="s">
        <v>113</v>
      </c>
      <c r="B2620" s="17" t="str">
        <f t="shared" si="121"/>
        <v>Income fund</v>
      </c>
      <c r="C2620" s="20">
        <v>2388796.94</v>
      </c>
      <c r="D2620" s="18">
        <v>431109434.15</v>
      </c>
      <c r="E2620" s="18">
        <v>222926621.9283</v>
      </c>
      <c r="F2620" s="18">
        <v>-0.1028</v>
      </c>
      <c r="G2620" s="17">
        <f>IF(D2620=0,"",C2620/D2620)</f>
        <v>0.00554104538377799</v>
      </c>
      <c r="H2620" s="17">
        <f>IF(MOD(ROW()-2,12)=0,"",(D2620/E2620)/(D2619/E2619)-1)</f>
        <v>0.00751905831400257</v>
      </c>
      <c r="I2620" s="13" t="str">
        <f ca="1" t="array" ref="I2620">IF(MOD(ROW()-1,12)=0,IFERROR(PRODUCT(1+OFFSET(G2620,-11,0,12,1))-1,""),"")</f>
        <v/>
      </c>
      <c r="J2620" s="30">
        <v>43921</v>
      </c>
      <c r="K2620" s="13" t="str">
        <f t="shared" si="122"/>
        <v>March</v>
      </c>
      <c r="L2620" s="13">
        <f t="shared" si="123"/>
        <v>2020</v>
      </c>
    </row>
    <row r="2621" spans="1:12">
      <c r="A2621" s="15" t="s">
        <v>113</v>
      </c>
      <c r="B2621" s="15" t="str">
        <f t="shared" si="121"/>
        <v>Income fund</v>
      </c>
      <c r="C2621" s="19">
        <v>730135.34</v>
      </c>
      <c r="D2621" s="16">
        <v>433736272.01</v>
      </c>
      <c r="E2621" s="16">
        <v>222926621.93</v>
      </c>
      <c r="F2621" s="16">
        <v>-0.1028</v>
      </c>
      <c r="G2621" s="15">
        <f>IF(D2621=0,"",C2621/D2621)</f>
        <v>0.00168336241886444</v>
      </c>
      <c r="H2621" s="15">
        <f>IF(MOD(ROW()-2,12)=0,"",(D2621/E2621)/(D2620/E2620)-1)</f>
        <v>0.00609320429712157</v>
      </c>
      <c r="I2621" s="13" t="str">
        <f ca="1" t="array" ref="I2621">IF(MOD(ROW()-1,12)=0,IFERROR(PRODUCT(1+OFFSET(G2621,-11,0,12,1))-1,""),"")</f>
        <v/>
      </c>
      <c r="J2621" s="29">
        <v>43951</v>
      </c>
      <c r="K2621" s="13" t="str">
        <f t="shared" si="122"/>
        <v>April</v>
      </c>
      <c r="L2621" s="13">
        <f t="shared" si="123"/>
        <v>2020</v>
      </c>
    </row>
    <row r="2622" spans="1:12">
      <c r="A2622" s="17" t="s">
        <v>113</v>
      </c>
      <c r="B2622" s="17" t="str">
        <f t="shared" si="121"/>
        <v>Income fund</v>
      </c>
      <c r="C2622" s="20">
        <v>755182.78</v>
      </c>
      <c r="D2622" s="18">
        <v>435951542.3</v>
      </c>
      <c r="E2622" s="18">
        <v>222671857.8415</v>
      </c>
      <c r="F2622" s="18">
        <v>-0.1028</v>
      </c>
      <c r="G2622" s="17">
        <f>IF(D2622=0,"",C2622/D2622)</f>
        <v>0.00173226312267596</v>
      </c>
      <c r="H2622" s="17">
        <f>IF(MOD(ROW()-2,12)=0,"",(D2622/E2622)/(D2621/E2621)-1)</f>
        <v>0.00625737997158882</v>
      </c>
      <c r="I2622" s="13" t="str">
        <f ca="1" t="array" ref="I2622">IF(MOD(ROW()-1,12)=0,IFERROR(PRODUCT(1+OFFSET(G2622,-11,0,12,1))-1,""),"")</f>
        <v/>
      </c>
      <c r="J2622" s="30">
        <v>43982</v>
      </c>
      <c r="K2622" s="13" t="str">
        <f t="shared" si="122"/>
        <v>May</v>
      </c>
      <c r="L2622" s="13">
        <f t="shared" si="123"/>
        <v>2020</v>
      </c>
    </row>
    <row r="2623" spans="1:12">
      <c r="A2623" s="15" t="s">
        <v>113</v>
      </c>
      <c r="B2623" s="15" t="str">
        <f t="shared" si="121"/>
        <v>Income fund</v>
      </c>
      <c r="C2623" s="19">
        <v>807279.55</v>
      </c>
      <c r="D2623" s="16">
        <v>485433492.95</v>
      </c>
      <c r="E2623" s="16">
        <v>245272852.0947</v>
      </c>
      <c r="F2623" s="16">
        <v>-0.1028</v>
      </c>
      <c r="G2623" s="15">
        <f>IF(D2623=0,"",C2623/D2623)</f>
        <v>0.00166300752157443</v>
      </c>
      <c r="H2623" s="15">
        <f>IF(MOD(ROW()-2,12)=0,"",(D2623/E2623)/(D2622/E2622)-1)</f>
        <v>0.0108980774446272</v>
      </c>
      <c r="I2623" s="13" t="str">
        <f ca="1" t="array" ref="I2623">IF(MOD(ROW()-1,12)=0,IFERROR(PRODUCT(1+OFFSET(G2623,-11,0,12,1))-1,""),"")</f>
        <v/>
      </c>
      <c r="J2623" s="29">
        <v>44012</v>
      </c>
      <c r="K2623" s="13" t="str">
        <f t="shared" si="122"/>
        <v>June</v>
      </c>
      <c r="L2623" s="13">
        <f t="shared" si="123"/>
        <v>2020</v>
      </c>
    </row>
    <row r="2624" spans="1:12">
      <c r="A2624" s="17" t="s">
        <v>113</v>
      </c>
      <c r="B2624" s="17" t="str">
        <f t="shared" si="121"/>
        <v>Income fund</v>
      </c>
      <c r="C2624" s="20">
        <v>838466.27</v>
      </c>
      <c r="D2624" s="18">
        <v>478731768.93</v>
      </c>
      <c r="E2624" s="18">
        <v>241079011.7754</v>
      </c>
      <c r="F2624" s="18">
        <v>-0.1028</v>
      </c>
      <c r="G2624" s="17">
        <f>IF(D2624=0,"",C2624/D2624)</f>
        <v>0.00175143227255219</v>
      </c>
      <c r="H2624" s="17">
        <f>IF(MOD(ROW()-2,12)=0,"",(D2624/E2624)/(D2623/E2623)-1)</f>
        <v>0.00335031079000703</v>
      </c>
      <c r="I2624" s="13" t="str">
        <f ca="1" t="array" ref="I2624">IF(MOD(ROW()-1,12)=0,IFERROR(PRODUCT(1+OFFSET(G2624,-11,0,12,1))-1,""),"")</f>
        <v/>
      </c>
      <c r="J2624" s="30">
        <v>44043</v>
      </c>
      <c r="K2624" s="13" t="str">
        <f t="shared" si="122"/>
        <v>July</v>
      </c>
      <c r="L2624" s="13">
        <f t="shared" si="123"/>
        <v>2020</v>
      </c>
    </row>
    <row r="2625" spans="1:12">
      <c r="A2625" s="15" t="s">
        <v>113</v>
      </c>
      <c r="B2625" s="15" t="str">
        <f t="shared" si="121"/>
        <v>Income fund</v>
      </c>
      <c r="C2625" s="19">
        <v>952999.87</v>
      </c>
      <c r="D2625" s="16">
        <v>488547460.51</v>
      </c>
      <c r="E2625" s="16">
        <v>244421422.8361</v>
      </c>
      <c r="F2625" s="16">
        <v>-0.1028</v>
      </c>
      <c r="G2625" s="15">
        <f>IF(D2625=0,"",C2625/D2625)</f>
        <v>0.0019506802246094</v>
      </c>
      <c r="H2625" s="15">
        <f>IF(MOD(ROW()-2,12)=0,"",(D2625/E2625)/(D2624/E2624)-1)</f>
        <v>0.00654836171617035</v>
      </c>
      <c r="I2625" s="13" t="str">
        <f ca="1" t="array" ref="I2625">IF(MOD(ROW()-1,12)=0,IFERROR(PRODUCT(1+OFFSET(G2625,-11,0,12,1))-1,""),"")</f>
        <v/>
      </c>
      <c r="J2625" s="29">
        <v>44074</v>
      </c>
      <c r="K2625" s="13" t="str">
        <f t="shared" si="122"/>
        <v>August</v>
      </c>
      <c r="L2625" s="13">
        <f t="shared" si="123"/>
        <v>2020</v>
      </c>
    </row>
    <row r="2626" spans="1:12">
      <c r="A2626" s="17" t="s">
        <v>113</v>
      </c>
      <c r="B2626" s="17" t="str">
        <f t="shared" ref="B2626:B2689" si="124">IF(OR(ISNUMBER(SEARCH("money market",A2626)),ISNUMBER(SEARCH("mmf",A2626)),ISNUMBER(SEARCH("cash fund",A2626))),"Cash/Money Market Fund",IF(OR(ISNUMBER(SEARCH("bond",A2626)),ISNUMBER(SEARCH("debt",A2626))),"Bond fund",IF(ISNUMBER(SEARCH("equity",A2626)),"Equity fund",IF(ISNUMBER(SEARCH("growth",A2626)),"Growth fund",IF(ISNUMBER(SEARCH("infrastructural",A2626)),"Infrastructure fund",IF(ISNUMBER(SEARCH("income",A2626)),"Income fund",IF(ISNUMBER(SEARCH("fixed income",A2626)),"Fixed Income fund",IF(OR(ISNUMBER(SEARCH("real estate",A2626)),ISNUMBER(SEARCH("riet",A2626))),"Real Estate fund","Ethical fund"))))))))</f>
        <v>Income fund</v>
      </c>
      <c r="C2626" s="20">
        <v>1099206.2</v>
      </c>
      <c r="D2626" s="18">
        <v>450891544.33</v>
      </c>
      <c r="E2626" s="18">
        <v>226809876.48</v>
      </c>
      <c r="F2626" s="18">
        <v>-0.1028</v>
      </c>
      <c r="G2626" s="17">
        <f>IF(D2626=0,"",C2626/D2626)</f>
        <v>0.00243785055147432</v>
      </c>
      <c r="H2626" s="17">
        <f>IF(MOD(ROW()-2,12)=0,"",(D2626/E2626)/(D2625/E2625)-1)</f>
        <v>-0.00541332457576271</v>
      </c>
      <c r="I2626" s="13" t="str">
        <f ca="1" t="array" ref="I2626">IF(MOD(ROW()-1,12)=0,IFERROR(PRODUCT(1+OFFSET(G2626,-11,0,12,1))-1,""),"")</f>
        <v/>
      </c>
      <c r="J2626" s="30">
        <v>44104</v>
      </c>
      <c r="K2626" s="13" t="str">
        <f t="shared" ref="K2626:K2689" si="125">TEXT(J2626,"mmmm")</f>
        <v>September</v>
      </c>
      <c r="L2626" s="13">
        <f t="shared" ref="L2626:L2689" si="126">YEAR(J2626)</f>
        <v>2020</v>
      </c>
    </row>
    <row r="2627" spans="1:12">
      <c r="A2627" s="15" t="s">
        <v>113</v>
      </c>
      <c r="B2627" s="15" t="str">
        <f t="shared" si="124"/>
        <v>Income fund</v>
      </c>
      <c r="C2627" s="19">
        <v>913508.25</v>
      </c>
      <c r="D2627" s="16">
        <v>463148193.1</v>
      </c>
      <c r="E2627" s="16">
        <v>231225552.9845</v>
      </c>
      <c r="F2627" s="16">
        <v>-0.1028</v>
      </c>
      <c r="G2627" s="15">
        <f>IF(D2627=0,"",C2627/D2627)</f>
        <v>0.00197238867301974</v>
      </c>
      <c r="H2627" s="15">
        <f>IF(MOD(ROW()-2,12)=0,"",(D2627/E2627)/(D2626/E2626)-1)</f>
        <v>0.00756719358605529</v>
      </c>
      <c r="I2627" s="13" t="str">
        <f ca="1" t="array" ref="I2627">IF(MOD(ROW()-1,12)=0,IFERROR(PRODUCT(1+OFFSET(G2627,-11,0,12,1))-1,""),"")</f>
        <v/>
      </c>
      <c r="J2627" s="29">
        <v>44135</v>
      </c>
      <c r="K2627" s="13" t="str">
        <f t="shared" si="125"/>
        <v>October</v>
      </c>
      <c r="L2627" s="13">
        <f t="shared" si="126"/>
        <v>2020</v>
      </c>
    </row>
    <row r="2628" spans="1:12">
      <c r="A2628" s="17" t="s">
        <v>113</v>
      </c>
      <c r="B2628" s="17" t="str">
        <f t="shared" si="124"/>
        <v>Income fund</v>
      </c>
      <c r="C2628" s="20">
        <v>936153.52</v>
      </c>
      <c r="D2628" s="18">
        <v>484907933.75</v>
      </c>
      <c r="E2628" s="18">
        <v>244970280.3413</v>
      </c>
      <c r="F2628" s="18">
        <v>-0.1028</v>
      </c>
      <c r="G2628" s="17">
        <f>IF(D2628=0,"",C2628/D2628)</f>
        <v>0.00193057992011045</v>
      </c>
      <c r="H2628" s="17">
        <f>IF(MOD(ROW()-2,12)=0,"",(D2628/E2628)/(D2627/E2627)-1)</f>
        <v>-0.0117615589370597</v>
      </c>
      <c r="I2628" s="13" t="str">
        <f ca="1" t="array" ref="I2628">IF(MOD(ROW()-1,12)=0,IFERROR(PRODUCT(1+OFFSET(G2628,-11,0,12,1))-1,""),"")</f>
        <v/>
      </c>
      <c r="J2628" s="30">
        <v>44165</v>
      </c>
      <c r="K2628" s="13" t="str">
        <f t="shared" si="125"/>
        <v>November</v>
      </c>
      <c r="L2628" s="13">
        <f t="shared" si="126"/>
        <v>2020</v>
      </c>
    </row>
    <row r="2629" spans="1:12">
      <c r="A2629" s="15" t="s">
        <v>113</v>
      </c>
      <c r="B2629" s="15" t="str">
        <f t="shared" si="124"/>
        <v>Income fund</v>
      </c>
      <c r="C2629" s="19">
        <v>1049733.26</v>
      </c>
      <c r="D2629" s="16">
        <v>522567853.81</v>
      </c>
      <c r="E2629" s="16">
        <v>261059025.1983</v>
      </c>
      <c r="F2629" s="16">
        <v>-0.1028</v>
      </c>
      <c r="G2629" s="15">
        <f>IF(D2629=0,"",C2629/D2629)</f>
        <v>0.00200879800076962</v>
      </c>
      <c r="H2629" s="15">
        <f>IF(MOD(ROW()-2,12)=0,"",(D2629/E2629)/(D2628/E2628)-1)</f>
        <v>0.0112489591080622</v>
      </c>
      <c r="I2629" s="13">
        <f ca="1" t="array" ref="I2629">IF(MOD(ROW()-1,12)=0,IFERROR(PRODUCT(1+OFFSET(G2629,-11,0,12,1))-1,""),"")</f>
        <v>0.0266608884350303</v>
      </c>
      <c r="J2629" s="29">
        <v>44196</v>
      </c>
      <c r="K2629" s="13" t="str">
        <f t="shared" si="125"/>
        <v>December</v>
      </c>
      <c r="L2629" s="13">
        <f t="shared" si="126"/>
        <v>2020</v>
      </c>
    </row>
    <row r="2630" spans="1:12">
      <c r="A2630" s="15" t="s">
        <v>114</v>
      </c>
      <c r="B2630" s="15" t="str">
        <f t="shared" si="124"/>
        <v>Cash/Money Market Fund</v>
      </c>
      <c r="C2630" s="16">
        <v>70039659.04</v>
      </c>
      <c r="D2630" s="16">
        <v>46066702144.11</v>
      </c>
      <c r="E2630" s="16">
        <v>45135561785.27</v>
      </c>
      <c r="F2630" s="16">
        <v>0.1208</v>
      </c>
      <c r="G2630" s="15">
        <f>IF(D2630=0,"",C2630/D2630)</f>
        <v>0.00152039663748657</v>
      </c>
      <c r="H2630" s="15" t="str">
        <f>IF(MOD(ROW()-2,12)=0,"",(D2630/E2630)/(D2629/E2629)-1)</f>
        <v/>
      </c>
      <c r="I2630" s="13" t="str">
        <f ca="1" t="array" ref="I2630">IF(MOD(ROW()-1,12)=0,IFERROR(PRODUCT(1+OFFSET(G2630,-11,0,12,1))-1,""),"")</f>
        <v/>
      </c>
      <c r="J2630" s="29">
        <v>45291</v>
      </c>
      <c r="K2630" s="13" t="str">
        <f t="shared" si="125"/>
        <v>December</v>
      </c>
      <c r="L2630" s="13">
        <f t="shared" si="126"/>
        <v>2023</v>
      </c>
    </row>
    <row r="2631" spans="1:12">
      <c r="A2631" s="17" t="s">
        <v>114</v>
      </c>
      <c r="B2631" s="17" t="str">
        <f t="shared" si="124"/>
        <v>Cash/Money Market Fund</v>
      </c>
      <c r="C2631" s="18">
        <v>56135952.32</v>
      </c>
      <c r="D2631" s="18">
        <v>42073678855.06</v>
      </c>
      <c r="E2631" s="18">
        <v>41432965128.38</v>
      </c>
      <c r="F2631" s="18">
        <v>0.1208</v>
      </c>
      <c r="G2631" s="17">
        <f>IF(D2631=0,"",C2631/D2631)</f>
        <v>0.00133422970958597</v>
      </c>
      <c r="H2631" s="17">
        <f>IF(MOD(ROW()-2,12)=0,"",(D2631/E2631)/(D2630/E2630)-1)</f>
        <v>-0.0050615774769559</v>
      </c>
      <c r="I2631" s="13" t="str">
        <f ca="1" t="array" ref="I2631">IF(MOD(ROW()-1,12)=0,IFERROR(PRODUCT(1+OFFSET(G2631,-11,0,12,1))-1,""),"")</f>
        <v/>
      </c>
      <c r="J2631" s="30">
        <v>45260</v>
      </c>
      <c r="K2631" s="13" t="str">
        <f t="shared" si="125"/>
        <v>November</v>
      </c>
      <c r="L2631" s="13">
        <f t="shared" si="126"/>
        <v>2023</v>
      </c>
    </row>
    <row r="2632" spans="1:12">
      <c r="A2632" s="15" t="s">
        <v>114</v>
      </c>
      <c r="B2632" s="15" t="str">
        <f t="shared" si="124"/>
        <v>Cash/Money Market Fund</v>
      </c>
      <c r="C2632" s="16">
        <v>57878427.7</v>
      </c>
      <c r="D2632" s="16">
        <v>41405229107.66</v>
      </c>
      <c r="E2632" s="16">
        <v>41084036551.01</v>
      </c>
      <c r="F2632" s="16">
        <v>0.1208</v>
      </c>
      <c r="G2632" s="15">
        <f>IF(D2632=0,"",C2632/D2632)</f>
        <v>0.00139785309603063</v>
      </c>
      <c r="H2632" s="15">
        <f>IF(MOD(ROW()-2,12)=0,"",(D2632/E2632)/(D2631/E2631)-1)</f>
        <v>-0.00752948816850241</v>
      </c>
      <c r="I2632" s="13" t="str">
        <f ca="1" t="array" ref="I2632">IF(MOD(ROW()-1,12)=0,IFERROR(PRODUCT(1+OFFSET(G2632,-11,0,12,1))-1,""),"")</f>
        <v/>
      </c>
      <c r="J2632" s="29">
        <v>45230</v>
      </c>
      <c r="K2632" s="13" t="str">
        <f t="shared" si="125"/>
        <v>October</v>
      </c>
      <c r="L2632" s="13">
        <f t="shared" si="126"/>
        <v>2023</v>
      </c>
    </row>
    <row r="2633" spans="1:12">
      <c r="A2633" s="17" t="s">
        <v>114</v>
      </c>
      <c r="B2633" s="17" t="str">
        <f t="shared" si="124"/>
        <v>Cash/Money Market Fund</v>
      </c>
      <c r="C2633" s="18">
        <v>54636068.68</v>
      </c>
      <c r="D2633" s="18">
        <v>41417218702.47</v>
      </c>
      <c r="E2633" s="18">
        <v>40534301648.91</v>
      </c>
      <c r="F2633" s="18">
        <v>0.1208</v>
      </c>
      <c r="G2633" s="17">
        <f>IF(D2633=0,"",C2633/D2633)</f>
        <v>0.00131916314981193</v>
      </c>
      <c r="H2633" s="17">
        <f>IF(MOD(ROW()-2,12)=0,"",(D2633/E2633)/(D2632/E2632)-1)</f>
        <v>0.0138557090475258</v>
      </c>
      <c r="I2633" s="13" t="str">
        <f ca="1" t="array" ref="I2633">IF(MOD(ROW()-1,12)=0,IFERROR(PRODUCT(1+OFFSET(G2633,-11,0,12,1))-1,""),"")</f>
        <v/>
      </c>
      <c r="J2633" s="30">
        <v>45199</v>
      </c>
      <c r="K2633" s="13" t="str">
        <f t="shared" si="125"/>
        <v>September</v>
      </c>
      <c r="L2633" s="13">
        <f t="shared" si="126"/>
        <v>2023</v>
      </c>
    </row>
    <row r="2634" spans="1:12">
      <c r="A2634" s="15" t="s">
        <v>114</v>
      </c>
      <c r="B2634" s="15" t="str">
        <f t="shared" si="124"/>
        <v>Cash/Money Market Fund</v>
      </c>
      <c r="C2634" s="16">
        <v>55679647.02</v>
      </c>
      <c r="D2634" s="16">
        <v>40217404728.11</v>
      </c>
      <c r="E2634" s="16">
        <v>39617570423.13</v>
      </c>
      <c r="F2634" s="16">
        <v>0.1208</v>
      </c>
      <c r="G2634" s="15">
        <f>IF(D2634=0,"",C2634/D2634)</f>
        <v>0.00138446643676842</v>
      </c>
      <c r="H2634" s="15">
        <f>IF(MOD(ROW()-2,12)=0,"",(D2634/E2634)/(D2633/E2633)-1)</f>
        <v>-0.00649978159386333</v>
      </c>
      <c r="I2634" s="13" t="str">
        <f ca="1" t="array" ref="I2634">IF(MOD(ROW()-1,12)=0,IFERROR(PRODUCT(1+OFFSET(G2634,-11,0,12,1))-1,""),"")</f>
        <v/>
      </c>
      <c r="J2634" s="29">
        <v>45169</v>
      </c>
      <c r="K2634" s="13" t="str">
        <f t="shared" si="125"/>
        <v>August</v>
      </c>
      <c r="L2634" s="13">
        <f t="shared" si="126"/>
        <v>2023</v>
      </c>
    </row>
    <row r="2635" spans="1:12">
      <c r="A2635" s="17" t="s">
        <v>114</v>
      </c>
      <c r="B2635" s="17" t="str">
        <f t="shared" si="124"/>
        <v>Cash/Money Market Fund</v>
      </c>
      <c r="C2635" s="18">
        <v>56491520.81</v>
      </c>
      <c r="D2635" s="18">
        <v>40110822256.87</v>
      </c>
      <c r="E2635" s="18">
        <v>39804929410.46</v>
      </c>
      <c r="F2635" s="18">
        <v>0.1208</v>
      </c>
      <c r="G2635" s="17">
        <f>IF(D2635=0,"",C2635/D2635)</f>
        <v>0.00140838600735303</v>
      </c>
      <c r="H2635" s="17">
        <f>IF(MOD(ROW()-2,12)=0,"",(D2635/E2635)/(D2634/E2634)-1)</f>
        <v>-0.00734461302411626</v>
      </c>
      <c r="I2635" s="13" t="str">
        <f ca="1" t="array" ref="I2635">IF(MOD(ROW()-1,12)=0,IFERROR(PRODUCT(1+OFFSET(G2635,-11,0,12,1))-1,""),"")</f>
        <v/>
      </c>
      <c r="J2635" s="30">
        <v>45138</v>
      </c>
      <c r="K2635" s="13" t="str">
        <f t="shared" si="125"/>
        <v>July</v>
      </c>
      <c r="L2635" s="13">
        <f t="shared" si="126"/>
        <v>2023</v>
      </c>
    </row>
    <row r="2636" spans="1:12">
      <c r="A2636" s="15" t="s">
        <v>114</v>
      </c>
      <c r="B2636" s="15" t="str">
        <f t="shared" si="124"/>
        <v>Cash/Money Market Fund</v>
      </c>
      <c r="C2636" s="16">
        <v>53830195.06</v>
      </c>
      <c r="D2636" s="16">
        <v>40590961867.24</v>
      </c>
      <c r="E2636" s="16">
        <v>39697244781.79</v>
      </c>
      <c r="F2636" s="16">
        <v>0.1208</v>
      </c>
      <c r="G2636" s="15">
        <f>IF(D2636=0,"",C2636/D2636)</f>
        <v>0.00132616209579022</v>
      </c>
      <c r="H2636" s="15">
        <f>IF(MOD(ROW()-2,12)=0,"",(D2636/E2636)/(D2635/E2635)-1)</f>
        <v>0.0147154444904372</v>
      </c>
      <c r="I2636" s="13" t="str">
        <f ca="1" t="array" ref="I2636">IF(MOD(ROW()-1,12)=0,IFERROR(PRODUCT(1+OFFSET(G2636,-11,0,12,1))-1,""),"")</f>
        <v/>
      </c>
      <c r="J2636" s="29">
        <v>45107</v>
      </c>
      <c r="K2636" s="13" t="str">
        <f t="shared" si="125"/>
        <v>June</v>
      </c>
      <c r="L2636" s="13">
        <f t="shared" si="126"/>
        <v>2023</v>
      </c>
    </row>
    <row r="2637" spans="1:12">
      <c r="A2637" s="17" t="s">
        <v>114</v>
      </c>
      <c r="B2637" s="17" t="str">
        <f t="shared" si="124"/>
        <v>Cash/Money Market Fund</v>
      </c>
      <c r="C2637" s="18">
        <v>54762947.52</v>
      </c>
      <c r="D2637" s="18">
        <v>39442794027.02</v>
      </c>
      <c r="E2637" s="18">
        <v>38839621326.21</v>
      </c>
      <c r="F2637" s="18">
        <v>0.1208</v>
      </c>
      <c r="G2637" s="17">
        <f>IF(D2637=0,"",C2637/D2637)</f>
        <v>0.00138841450944081</v>
      </c>
      <c r="H2637" s="17">
        <f>IF(MOD(ROW()-2,12)=0,"",(D2637/E2637)/(D2636/E2636)-1)</f>
        <v>-0.00682973809349774</v>
      </c>
      <c r="I2637" s="13" t="str">
        <f ca="1" t="array" ref="I2637">IF(MOD(ROW()-1,12)=0,IFERROR(PRODUCT(1+OFFSET(G2637,-11,0,12,1))-1,""),"")</f>
        <v/>
      </c>
      <c r="J2637" s="30">
        <v>45077</v>
      </c>
      <c r="K2637" s="13" t="str">
        <f t="shared" si="125"/>
        <v>May</v>
      </c>
      <c r="L2637" s="13">
        <f t="shared" si="126"/>
        <v>2023</v>
      </c>
    </row>
    <row r="2638" spans="1:12">
      <c r="A2638" s="15" t="s">
        <v>114</v>
      </c>
      <c r="B2638" s="15" t="str">
        <f t="shared" si="124"/>
        <v>Cash/Money Market Fund</v>
      </c>
      <c r="C2638" s="16">
        <v>43169045.59</v>
      </c>
      <c r="D2638" s="16">
        <v>38363014708.01</v>
      </c>
      <c r="E2638" s="16">
        <v>38067753680.03</v>
      </c>
      <c r="F2638" s="16">
        <v>0.1208</v>
      </c>
      <c r="G2638" s="15">
        <f>IF(D2638=0,"",C2638/D2638)</f>
        <v>0.00112527771653427</v>
      </c>
      <c r="H2638" s="15">
        <f>IF(MOD(ROW()-2,12)=0,"",(D2638/E2638)/(D2637/E2637)-1)</f>
        <v>-0.00765475474356814</v>
      </c>
      <c r="I2638" s="13" t="str">
        <f ca="1" t="array" ref="I2638">IF(MOD(ROW()-1,12)=0,IFERROR(PRODUCT(1+OFFSET(G2638,-11,0,12,1))-1,""),"")</f>
        <v/>
      </c>
      <c r="J2638" s="29">
        <v>45046</v>
      </c>
      <c r="K2638" s="13" t="str">
        <f t="shared" si="125"/>
        <v>April</v>
      </c>
      <c r="L2638" s="13">
        <f t="shared" si="126"/>
        <v>2023</v>
      </c>
    </row>
    <row r="2639" spans="1:12">
      <c r="A2639" s="17" t="s">
        <v>114</v>
      </c>
      <c r="B2639" s="17" t="str">
        <f t="shared" si="124"/>
        <v>Cash/Money Market Fund</v>
      </c>
      <c r="C2639" s="18">
        <v>43169045.59</v>
      </c>
      <c r="D2639" s="18">
        <v>38001509176.75</v>
      </c>
      <c r="E2639" s="18">
        <v>37050750478.15</v>
      </c>
      <c r="F2639" s="18">
        <v>0.1208</v>
      </c>
      <c r="G2639" s="17">
        <f>IF(D2639=0,"",C2639/D2639)</f>
        <v>0.00113598239978352</v>
      </c>
      <c r="H2639" s="17">
        <f>IF(MOD(ROW()-2,12)=0,"",(D2639/E2639)/(D2638/E2638)-1)</f>
        <v>0.0177669815118364</v>
      </c>
      <c r="I2639" s="13" t="str">
        <f ca="1" t="array" ref="I2639">IF(MOD(ROW()-1,12)=0,IFERROR(PRODUCT(1+OFFSET(G2639,-11,0,12,1))-1,""),"")</f>
        <v/>
      </c>
      <c r="J2639" s="30">
        <v>45016</v>
      </c>
      <c r="K2639" s="13" t="str">
        <f t="shared" si="125"/>
        <v>March</v>
      </c>
      <c r="L2639" s="13">
        <f t="shared" si="126"/>
        <v>2023</v>
      </c>
    </row>
    <row r="2640" spans="1:12">
      <c r="A2640" s="15" t="s">
        <v>114</v>
      </c>
      <c r="B2640" s="15" t="str">
        <f t="shared" si="124"/>
        <v>Cash/Money Market Fund</v>
      </c>
      <c r="C2640" s="16">
        <v>38939287.58</v>
      </c>
      <c r="D2640" s="16">
        <v>36300147572.64</v>
      </c>
      <c r="E2640" s="16">
        <v>35668793461.38</v>
      </c>
      <c r="F2640" s="16">
        <v>0.1208</v>
      </c>
      <c r="G2640" s="15">
        <f>IF(D2640=0,"",C2640/D2640)</f>
        <v>0.0010727032859048</v>
      </c>
      <c r="H2640" s="15">
        <f>IF(MOD(ROW()-2,12)=0,"",(D2640/E2640)/(D2639/E2639)-1)</f>
        <v>-0.00776135781270448</v>
      </c>
      <c r="I2640" s="13" t="str">
        <f ca="1" t="array" ref="I2640">IF(MOD(ROW()-1,12)=0,IFERROR(PRODUCT(1+OFFSET(G2640,-11,0,12,1))-1,""),"")</f>
        <v/>
      </c>
      <c r="J2640" s="29">
        <v>44985</v>
      </c>
      <c r="K2640" s="13" t="str">
        <f t="shared" si="125"/>
        <v>February</v>
      </c>
      <c r="L2640" s="13">
        <f t="shared" si="126"/>
        <v>2023</v>
      </c>
    </row>
    <row r="2641" spans="1:12">
      <c r="A2641" s="17" t="s">
        <v>114</v>
      </c>
      <c r="B2641" s="17" t="str">
        <f t="shared" si="124"/>
        <v>Cash/Money Market Fund</v>
      </c>
      <c r="C2641" s="18">
        <v>42618747.78</v>
      </c>
      <c r="D2641" s="18">
        <v>35094256852.89</v>
      </c>
      <c r="E2641" s="18">
        <v>34769794468.01</v>
      </c>
      <c r="F2641" s="18">
        <v>0.1208</v>
      </c>
      <c r="G2641" s="17">
        <f>IF(D2641=0,"",C2641/D2641)</f>
        <v>0.00121440804285019</v>
      </c>
      <c r="H2641" s="17">
        <f>IF(MOD(ROW()-2,12)=0,"",(D2641/E2641)/(D2640/E2640)-1)</f>
        <v>-0.00822317618941137</v>
      </c>
      <c r="I2641" s="13">
        <f ca="1" t="array" ref="I2641">IF(MOD(ROW()-1,12)=0,IFERROR(PRODUCT(1+OFFSET(G2641,-11,0,12,1))-1,""),"")</f>
        <v>0.0157397601406133</v>
      </c>
      <c r="J2641" s="30">
        <v>44957</v>
      </c>
      <c r="K2641" s="13" t="str">
        <f t="shared" si="125"/>
        <v>January</v>
      </c>
      <c r="L2641" s="13">
        <f t="shared" si="126"/>
        <v>2023</v>
      </c>
    </row>
    <row r="2642" spans="1:12">
      <c r="A2642" s="15" t="s">
        <v>114</v>
      </c>
      <c r="B2642" s="15" t="str">
        <f t="shared" si="124"/>
        <v>Cash/Money Market Fund</v>
      </c>
      <c r="C2642" s="16">
        <v>42300994.49</v>
      </c>
      <c r="D2642" s="16">
        <v>32551749889.36</v>
      </c>
      <c r="E2642" s="16">
        <v>31668364395.97</v>
      </c>
      <c r="F2642" s="16">
        <v>0.12185</v>
      </c>
      <c r="G2642" s="15">
        <f>IF(D2642=0,"",C2642/D2642)</f>
        <v>0.00129949986202821</v>
      </c>
      <c r="H2642" s="15" t="str">
        <f>IF(MOD(ROW()-2,12)=0,"",(D2642/E2642)/(D2641/E2641)-1)</f>
        <v/>
      </c>
      <c r="I2642" s="13" t="str">
        <f ca="1" t="array" ref="I2642">IF(MOD(ROW()-1,12)=0,IFERROR(PRODUCT(1+OFFSET(G2642,-11,0,12,1))-1,""),"")</f>
        <v/>
      </c>
      <c r="J2642" s="29">
        <v>44926</v>
      </c>
      <c r="K2642" s="13" t="str">
        <f t="shared" si="125"/>
        <v>December</v>
      </c>
      <c r="L2642" s="13">
        <f t="shared" si="126"/>
        <v>2022</v>
      </c>
    </row>
    <row r="2643" spans="1:12">
      <c r="A2643" s="17" t="s">
        <v>114</v>
      </c>
      <c r="B2643" s="17" t="str">
        <f t="shared" si="124"/>
        <v>Cash/Money Market Fund</v>
      </c>
      <c r="C2643" s="18">
        <v>40467872.64</v>
      </c>
      <c r="D2643" s="18">
        <v>31522159222.77</v>
      </c>
      <c r="E2643" s="18">
        <v>30949512361.31</v>
      </c>
      <c r="F2643" s="18">
        <v>0.12185</v>
      </c>
      <c r="G2643" s="17">
        <f>IF(D2643=0,"",C2643/D2643)</f>
        <v>0.00128379126423447</v>
      </c>
      <c r="H2643" s="17">
        <f>IF(MOD(ROW()-2,12)=0,"",(D2643/E2643)/(D2642/E2642)-1)</f>
        <v>-0.00913738867088965</v>
      </c>
      <c r="I2643" s="13" t="str">
        <f ca="1" t="array" ref="I2643">IF(MOD(ROW()-1,12)=0,IFERROR(PRODUCT(1+OFFSET(G2643,-11,0,12,1))-1,""),"")</f>
        <v/>
      </c>
      <c r="J2643" s="30">
        <v>44895</v>
      </c>
      <c r="K2643" s="13" t="str">
        <f t="shared" si="125"/>
        <v>November</v>
      </c>
      <c r="L2643" s="13">
        <f t="shared" si="126"/>
        <v>2022</v>
      </c>
    </row>
    <row r="2644" spans="1:12">
      <c r="A2644" s="15" t="s">
        <v>114</v>
      </c>
      <c r="B2644" s="15" t="str">
        <f t="shared" si="124"/>
        <v>Cash/Money Market Fund</v>
      </c>
      <c r="C2644" s="16">
        <v>42044376.97</v>
      </c>
      <c r="D2644" s="16">
        <v>31386614163.94</v>
      </c>
      <c r="E2644" s="16">
        <v>31104206352.81</v>
      </c>
      <c r="F2644" s="16">
        <v>0.12185</v>
      </c>
      <c r="G2644" s="15">
        <f>IF(D2644=0,"",C2644/D2644)</f>
        <v>0.00133956395393246</v>
      </c>
      <c r="H2644" s="15">
        <f>IF(MOD(ROW()-2,12)=0,"",(D2644/E2644)/(D2643/E2643)-1)</f>
        <v>-0.00925201786742347</v>
      </c>
      <c r="I2644" s="13" t="str">
        <f ca="1" t="array" ref="I2644">IF(MOD(ROW()-1,12)=0,IFERROR(PRODUCT(1+OFFSET(G2644,-11,0,12,1))-1,""),"")</f>
        <v/>
      </c>
      <c r="J2644" s="29">
        <v>44865</v>
      </c>
      <c r="K2644" s="13" t="str">
        <f t="shared" si="125"/>
        <v>October</v>
      </c>
      <c r="L2644" s="13">
        <f t="shared" si="126"/>
        <v>2022</v>
      </c>
    </row>
    <row r="2645" spans="1:12">
      <c r="A2645" s="17" t="s">
        <v>114</v>
      </c>
      <c r="B2645" s="17" t="str">
        <f t="shared" si="124"/>
        <v>Cash/Money Market Fund</v>
      </c>
      <c r="C2645" s="18">
        <v>40104536.08</v>
      </c>
      <c r="D2645" s="18">
        <v>32083685500.39</v>
      </c>
      <c r="E2645" s="18">
        <v>31407398948.27</v>
      </c>
      <c r="F2645" s="18">
        <v>0.12185</v>
      </c>
      <c r="G2645" s="17">
        <f>IF(D2645=0,"",C2645/D2645)</f>
        <v>0.00124999779341162</v>
      </c>
      <c r="H2645" s="17">
        <f>IF(MOD(ROW()-2,12)=0,"",(D2645/E2645)/(D2644/E2644)-1)</f>
        <v>0.0123412541217576</v>
      </c>
      <c r="I2645" s="13" t="str">
        <f ca="1" t="array" ref="I2645">IF(MOD(ROW()-1,12)=0,IFERROR(PRODUCT(1+OFFSET(G2645,-11,0,12,1))-1,""),"")</f>
        <v/>
      </c>
      <c r="J2645" s="30">
        <v>44834</v>
      </c>
      <c r="K2645" s="13" t="str">
        <f t="shared" si="125"/>
        <v>September</v>
      </c>
      <c r="L2645" s="13">
        <f t="shared" si="126"/>
        <v>2022</v>
      </c>
    </row>
    <row r="2646" spans="1:12">
      <c r="A2646" s="15" t="s">
        <v>114</v>
      </c>
      <c r="B2646" s="15" t="str">
        <f t="shared" si="124"/>
        <v>Cash/Money Market Fund</v>
      </c>
      <c r="C2646" s="16">
        <v>41007967.28</v>
      </c>
      <c r="D2646" s="16">
        <v>31011320607.29</v>
      </c>
      <c r="E2646" s="16">
        <v>30582301844.66</v>
      </c>
      <c r="F2646" s="16">
        <v>0.12185</v>
      </c>
      <c r="G2646" s="15">
        <f>IF(D2646=0,"",C2646/D2646)</f>
        <v>0.00132235475551983</v>
      </c>
      <c r="H2646" s="15">
        <f>IF(MOD(ROW()-2,12)=0,"",(D2646/E2646)/(D2644/E2644)-1)</f>
        <v>0.00490439656081643</v>
      </c>
      <c r="I2646" s="13" t="str">
        <f ca="1" t="array" ref="I2646">IF(MOD(ROW()-1,12)=0,IFERROR(PRODUCT(1+OFFSET(G2646,-11,0,12,1))-1,""),"")</f>
        <v/>
      </c>
      <c r="J2646" s="29">
        <v>44804</v>
      </c>
      <c r="K2646" s="13" t="str">
        <f t="shared" si="125"/>
        <v>August</v>
      </c>
      <c r="L2646" s="13">
        <f t="shared" si="126"/>
        <v>2022</v>
      </c>
    </row>
    <row r="2647" spans="1:12">
      <c r="A2647" s="17" t="s">
        <v>114</v>
      </c>
      <c r="B2647" s="17" t="str">
        <f t="shared" si="124"/>
        <v>Cash/Money Market Fund</v>
      </c>
      <c r="C2647" s="18">
        <v>41007967.28</v>
      </c>
      <c r="D2647" s="18">
        <v>31011320607.29</v>
      </c>
      <c r="E2647" s="18">
        <v>30582301844.66</v>
      </c>
      <c r="F2647" s="18">
        <v>0.12185</v>
      </c>
      <c r="G2647" s="17">
        <f>IF(D2647=0,"",C2647/D2647)</f>
        <v>0.00132235475551983</v>
      </c>
      <c r="H2647" s="17">
        <f>IF(MOD(ROW()-2,12)=0,"",(D2647/E2647)/(D2645/E2645)-1)</f>
        <v>-0.00734619628575039</v>
      </c>
      <c r="I2647" s="13" t="str">
        <f ca="1" t="array" ref="I2647">IF(MOD(ROW()-1,12)=0,IFERROR(PRODUCT(1+OFFSET(G2647,-11,0,12,1))-1,""),"")</f>
        <v/>
      </c>
      <c r="J2647" s="30">
        <v>44773</v>
      </c>
      <c r="K2647" s="13" t="str">
        <f t="shared" si="125"/>
        <v>July</v>
      </c>
      <c r="L2647" s="13">
        <f t="shared" si="126"/>
        <v>2022</v>
      </c>
    </row>
    <row r="2648" spans="1:12">
      <c r="A2648" s="15" t="s">
        <v>114</v>
      </c>
      <c r="B2648" s="15" t="str">
        <f t="shared" si="124"/>
        <v>Cash/Money Market Fund</v>
      </c>
      <c r="C2648" s="16">
        <v>39392066.03</v>
      </c>
      <c r="D2648" s="16">
        <v>32297953610.49</v>
      </c>
      <c r="E2648" s="16">
        <v>31798502679.1</v>
      </c>
      <c r="F2648" s="16">
        <v>0.12185</v>
      </c>
      <c r="G2648" s="15">
        <f>IF(D2648=0,"",C2648/D2648)</f>
        <v>0.00121964587927348</v>
      </c>
      <c r="H2648" s="15">
        <f>IF(MOD(ROW()-2,12)=0,"",(D2648/E2648)/(D2647/E2647)-1)</f>
        <v>0.00165518955560451</v>
      </c>
      <c r="I2648" s="13" t="str">
        <f ca="1" t="array" ref="I2648">IF(MOD(ROW()-1,12)=0,IFERROR(PRODUCT(1+OFFSET(G2648,-11,0,12,1))-1,""),"")</f>
        <v/>
      </c>
      <c r="J2648" s="29">
        <v>44742</v>
      </c>
      <c r="K2648" s="13" t="str">
        <f t="shared" si="125"/>
        <v>June</v>
      </c>
      <c r="L2648" s="13">
        <f t="shared" si="126"/>
        <v>2022</v>
      </c>
    </row>
    <row r="2649" spans="1:12">
      <c r="A2649" s="17" t="s">
        <v>114</v>
      </c>
      <c r="B2649" s="17" t="str">
        <f t="shared" si="124"/>
        <v>Cash/Money Market Fund</v>
      </c>
      <c r="C2649" s="18">
        <v>40647737.7</v>
      </c>
      <c r="D2649" s="18">
        <v>33695845071.04</v>
      </c>
      <c r="E2649" s="18">
        <v>33353947236.64</v>
      </c>
      <c r="F2649" s="18">
        <v>0.12185</v>
      </c>
      <c r="G2649" s="17">
        <f>IF(D2649=0,"",C2649/D2649)</f>
        <v>0.00120631305178141</v>
      </c>
      <c r="H2649" s="17">
        <f>IF(MOD(ROW()-2,12)=0,"",(D2649/E2649)/(D2648/E2648)-1)</f>
        <v>-0.00537177471576822</v>
      </c>
      <c r="I2649" s="13" t="str">
        <f ca="1" t="array" ref="I2649">IF(MOD(ROW()-1,12)=0,IFERROR(PRODUCT(1+OFFSET(G2649,-11,0,12,1))-1,""),"")</f>
        <v/>
      </c>
      <c r="J2649" s="30">
        <v>44712</v>
      </c>
      <c r="K2649" s="13" t="str">
        <f t="shared" si="125"/>
        <v>May</v>
      </c>
      <c r="L2649" s="13">
        <f t="shared" si="126"/>
        <v>2022</v>
      </c>
    </row>
    <row r="2650" spans="1:12">
      <c r="A2650" s="15" t="s">
        <v>114</v>
      </c>
      <c r="B2650" s="15" t="str">
        <f t="shared" si="124"/>
        <v>Cash/Money Market Fund</v>
      </c>
      <c r="C2650" s="16">
        <v>39283840.17</v>
      </c>
      <c r="D2650" s="16">
        <v>33808772611.42</v>
      </c>
      <c r="E2650" s="16">
        <v>33633382104.87</v>
      </c>
      <c r="F2650" s="16">
        <v>0.12185</v>
      </c>
      <c r="G2650" s="15">
        <f>IF(D2650=0,"",C2650/D2650)</f>
        <v>0.0011619422160487</v>
      </c>
      <c r="H2650" s="15">
        <f>IF(MOD(ROW()-2,12)=0,"",(D2650/E2650)/(D2649/E2649)-1)</f>
        <v>-0.00498472489257173</v>
      </c>
      <c r="I2650" s="13" t="str">
        <f ca="1" t="array" ref="I2650">IF(MOD(ROW()-1,12)=0,IFERROR(PRODUCT(1+OFFSET(G2650,-11,0,12,1))-1,""),"")</f>
        <v/>
      </c>
      <c r="J2650" s="29">
        <v>44681</v>
      </c>
      <c r="K2650" s="13" t="str">
        <f t="shared" si="125"/>
        <v>April</v>
      </c>
      <c r="L2650" s="13">
        <f t="shared" si="126"/>
        <v>2022</v>
      </c>
    </row>
    <row r="2651" spans="1:12">
      <c r="A2651" s="17" t="s">
        <v>114</v>
      </c>
      <c r="B2651" s="17" t="str">
        <f t="shared" si="124"/>
        <v>Cash/Money Market Fund</v>
      </c>
      <c r="C2651" s="18">
        <v>40499633.61</v>
      </c>
      <c r="D2651" s="18">
        <v>32339720108.25</v>
      </c>
      <c r="E2651" s="18">
        <v>31787394767.56</v>
      </c>
      <c r="F2651" s="18">
        <v>0.12185</v>
      </c>
      <c r="G2651" s="17">
        <f>IF(D2651=0,"",C2651/D2651)</f>
        <v>0.00125231861854204</v>
      </c>
      <c r="H2651" s="17">
        <f>IF(MOD(ROW()-2,12)=0,"",(D2651/E2651)/(D2650/E2650)-1)</f>
        <v>0.0120977473190615</v>
      </c>
      <c r="I2651" s="13" t="str">
        <f ca="1" t="array" ref="I2651">IF(MOD(ROW()-1,12)=0,IFERROR(PRODUCT(1+OFFSET(G2651,-11,0,12,1))-1,""),"")</f>
        <v/>
      </c>
      <c r="J2651" s="30">
        <v>44651</v>
      </c>
      <c r="K2651" s="13" t="str">
        <f t="shared" si="125"/>
        <v>March</v>
      </c>
      <c r="L2651" s="13">
        <f t="shared" si="126"/>
        <v>2022</v>
      </c>
    </row>
    <row r="2652" spans="1:12">
      <c r="A2652" s="15" t="s">
        <v>114</v>
      </c>
      <c r="B2652" s="15" t="str">
        <f t="shared" si="124"/>
        <v>Cash/Money Market Fund</v>
      </c>
      <c r="C2652" s="16">
        <v>36334430.95</v>
      </c>
      <c r="D2652" s="16">
        <v>30561292723.71</v>
      </c>
      <c r="E2652" s="16">
        <v>30197640226.74</v>
      </c>
      <c r="F2652" s="16">
        <v>0.12185</v>
      </c>
      <c r="G2652" s="15">
        <f>IF(D2652=0,"",C2652/D2652)</f>
        <v>0.00118890360033138</v>
      </c>
      <c r="H2652" s="15">
        <f>IF(MOD(ROW()-2,12)=0,"",(D2652/E2652)/(D2651/E2651)-1)</f>
        <v>-0.0052421097092451</v>
      </c>
      <c r="I2652" s="13" t="str">
        <f ca="1" t="array" ref="I2652">IF(MOD(ROW()-1,12)=0,IFERROR(PRODUCT(1+OFFSET(G2652,-11,0,12,1))-1,""),"")</f>
        <v/>
      </c>
      <c r="J2652" s="29">
        <v>44620</v>
      </c>
      <c r="K2652" s="13" t="str">
        <f t="shared" si="125"/>
        <v>February</v>
      </c>
      <c r="L2652" s="13">
        <f t="shared" si="126"/>
        <v>2022</v>
      </c>
    </row>
    <row r="2653" spans="1:12">
      <c r="A2653" s="17" t="s">
        <v>114</v>
      </c>
      <c r="B2653" s="17" t="str">
        <f t="shared" si="124"/>
        <v>Cash/Money Market Fund</v>
      </c>
      <c r="C2653" s="18">
        <v>36963261.49</v>
      </c>
      <c r="D2653" s="18">
        <v>29342105780.97</v>
      </c>
      <c r="E2653" s="18">
        <v>29153866180.64</v>
      </c>
      <c r="F2653" s="18">
        <v>0.12185</v>
      </c>
      <c r="G2653" s="17">
        <f>IF(D2653=0,"",C2653/D2653)</f>
        <v>0.00125973445007388</v>
      </c>
      <c r="H2653" s="17">
        <f>IF(MOD(ROW()-2,12)=0,"",(D2653/E2653)/(D2652/E2652)-1)</f>
        <v>-0.0055191871846394</v>
      </c>
      <c r="I2653" s="13">
        <f ca="1" t="array" ref="I2653">IF(MOD(ROW()-1,12)=0,IFERROR(PRODUCT(1+OFFSET(G2653,-11,0,12,1))-1,""),"")</f>
        <v>0.0152114358089739</v>
      </c>
      <c r="J2653" s="30">
        <v>44592</v>
      </c>
      <c r="K2653" s="13" t="str">
        <f t="shared" si="125"/>
        <v>January</v>
      </c>
      <c r="L2653" s="13">
        <f t="shared" si="126"/>
        <v>2022</v>
      </c>
    </row>
    <row r="2654" spans="1:12">
      <c r="A2654" s="15" t="s">
        <v>114</v>
      </c>
      <c r="B2654" s="15" t="str">
        <f t="shared" si="124"/>
        <v>Cash/Money Market Fund</v>
      </c>
      <c r="C2654" s="16">
        <v>31465121.03</v>
      </c>
      <c r="D2654" s="16">
        <v>27563002092.01</v>
      </c>
      <c r="E2654" s="16">
        <v>27367306499.29</v>
      </c>
      <c r="F2654" s="16">
        <v>0.1248</v>
      </c>
      <c r="G2654" s="15">
        <f>IF(D2654=0,"",C2654/D2654)</f>
        <v>0.0011415708972834</v>
      </c>
      <c r="H2654" s="15" t="str">
        <f>IF(MOD(ROW()-2,12)=0,"",(D2654/E2654)/(D2653/E2653)-1)</f>
        <v/>
      </c>
      <c r="I2654" s="13" t="str">
        <f ca="1" t="array" ref="I2654">IF(MOD(ROW()-1,12)=0,IFERROR(PRODUCT(1+OFFSET(G2654,-11,0,12,1))-1,""),"")</f>
        <v/>
      </c>
      <c r="J2654" s="29">
        <v>44561</v>
      </c>
      <c r="K2654" s="13" t="str">
        <f t="shared" si="125"/>
        <v>December</v>
      </c>
      <c r="L2654" s="13">
        <f t="shared" si="126"/>
        <v>2021</v>
      </c>
    </row>
    <row r="2655" spans="1:12">
      <c r="A2655" s="17" t="s">
        <v>114</v>
      </c>
      <c r="B2655" s="17" t="str">
        <f t="shared" si="124"/>
        <v>Cash/Money Market Fund</v>
      </c>
      <c r="C2655" s="18">
        <v>30359196.66</v>
      </c>
      <c r="D2655" s="18">
        <v>26904352414.42</v>
      </c>
      <c r="E2655" s="18">
        <v>26527071633.08</v>
      </c>
      <c r="F2655" s="18">
        <v>0.1248</v>
      </c>
      <c r="G2655" s="17">
        <f>IF(D2655=0,"",C2655/D2655)</f>
        <v>0.00112841209453264</v>
      </c>
      <c r="H2655" s="17">
        <f>IF(MOD(ROW()-2,12)=0,"",(D2655/E2655)/(D2654/E2654)-1)</f>
        <v>0.00702156509225316</v>
      </c>
      <c r="I2655" s="13" t="str">
        <f ca="1" t="array" ref="I2655">IF(MOD(ROW()-1,12)=0,IFERROR(PRODUCT(1+OFFSET(G2655,-11,0,12,1))-1,""),"")</f>
        <v/>
      </c>
      <c r="J2655" s="30">
        <v>44530</v>
      </c>
      <c r="K2655" s="13" t="str">
        <f t="shared" si="125"/>
        <v>November</v>
      </c>
      <c r="L2655" s="13">
        <f t="shared" si="126"/>
        <v>2021</v>
      </c>
    </row>
    <row r="2656" spans="1:12">
      <c r="A2656" s="15" t="s">
        <v>114</v>
      </c>
      <c r="B2656" s="15" t="str">
        <f t="shared" si="124"/>
        <v>Cash/Money Market Fund</v>
      </c>
      <c r="C2656" s="16">
        <v>31465121.03</v>
      </c>
      <c r="D2656" s="16">
        <v>27563002092.01</v>
      </c>
      <c r="E2656" s="16">
        <v>27367306499.29</v>
      </c>
      <c r="F2656" s="16">
        <v>0.1248</v>
      </c>
      <c r="G2656" s="15">
        <f>IF(D2656=0,"",C2656/D2656)</f>
        <v>0.0011415708972834</v>
      </c>
      <c r="H2656" s="15">
        <f>IF(MOD(ROW()-2,12)=0,"",(D2656/E2656)/(D2655/E2655)-1)</f>
        <v>-0.00697260648197728</v>
      </c>
      <c r="I2656" s="13" t="str">
        <f ca="1" t="array" ref="I2656">IF(MOD(ROW()-1,12)=0,IFERROR(PRODUCT(1+OFFSET(G2656,-11,0,12,1))-1,""),"")</f>
        <v/>
      </c>
      <c r="J2656" s="29">
        <v>44500</v>
      </c>
      <c r="K2656" s="13" t="str">
        <f t="shared" si="125"/>
        <v>October</v>
      </c>
      <c r="L2656" s="13">
        <f t="shared" si="126"/>
        <v>2021</v>
      </c>
    </row>
    <row r="2657" spans="1:12">
      <c r="A2657" s="17" t="s">
        <v>114</v>
      </c>
      <c r="B2657" s="17" t="str">
        <f t="shared" si="124"/>
        <v>Cash/Money Market Fund</v>
      </c>
      <c r="C2657" s="18">
        <v>29656704.78</v>
      </c>
      <c r="D2657" s="18">
        <v>26854222553.7</v>
      </c>
      <c r="E2657" s="18">
        <v>26289096378.36</v>
      </c>
      <c r="F2657" s="18">
        <v>0.1248</v>
      </c>
      <c r="G2657" s="17">
        <f>IF(D2657=0,"",C2657/D2657)</f>
        <v>0.00110435908992323</v>
      </c>
      <c r="H2657" s="17">
        <f>IF(MOD(ROW()-2,12)=0,"",(D2657/E2657)/(D2656/E2656)-1)</f>
        <v>0.0142440374392547</v>
      </c>
      <c r="I2657" s="13" t="str">
        <f ca="1" t="array" ref="I2657">IF(MOD(ROW()-1,12)=0,IFERROR(PRODUCT(1+OFFSET(G2657,-11,0,12,1))-1,""),"")</f>
        <v/>
      </c>
      <c r="J2657" s="30">
        <v>44469</v>
      </c>
      <c r="K2657" s="13" t="str">
        <f t="shared" si="125"/>
        <v>September</v>
      </c>
      <c r="L2657" s="13">
        <f t="shared" si="126"/>
        <v>2021</v>
      </c>
    </row>
    <row r="2658" spans="1:12">
      <c r="A2658" s="15" t="s">
        <v>114</v>
      </c>
      <c r="B2658" s="15" t="str">
        <f t="shared" si="124"/>
        <v>Cash/Money Market Fund</v>
      </c>
      <c r="C2658" s="16">
        <v>29667820.29</v>
      </c>
      <c r="D2658" s="16">
        <v>26247787071.9</v>
      </c>
      <c r="E2658" s="16">
        <v>25864993474.27</v>
      </c>
      <c r="F2658" s="16">
        <v>0.1248</v>
      </c>
      <c r="G2658" s="15">
        <f>IF(D2658=0,"",C2658/D2658)</f>
        <v>0.00113029796411909</v>
      </c>
      <c r="H2658" s="15">
        <f>IF(MOD(ROW()-2,12)=0,"",(D2658/E2658)/(D2657/E2657)-1)</f>
        <v>-0.00655598912110389</v>
      </c>
      <c r="I2658" s="13" t="str">
        <f ca="1" t="array" ref="I2658">IF(MOD(ROW()-1,12)=0,IFERROR(PRODUCT(1+OFFSET(G2658,-11,0,12,1))-1,""),"")</f>
        <v/>
      </c>
      <c r="J2658" s="29">
        <v>44439</v>
      </c>
      <c r="K2658" s="13" t="str">
        <f t="shared" si="125"/>
        <v>August</v>
      </c>
      <c r="L2658" s="13">
        <f t="shared" si="126"/>
        <v>2021</v>
      </c>
    </row>
    <row r="2659" spans="1:12">
      <c r="A2659" s="17" t="s">
        <v>114</v>
      </c>
      <c r="B2659" s="17" t="str">
        <f t="shared" si="124"/>
        <v>Cash/Money Market Fund</v>
      </c>
      <c r="C2659" s="18">
        <v>28626739.55</v>
      </c>
      <c r="D2659" s="18">
        <v>23529428308.03</v>
      </c>
      <c r="E2659" s="18">
        <v>23341313581.44</v>
      </c>
      <c r="F2659" s="18">
        <v>0.1248</v>
      </c>
      <c r="G2659" s="17">
        <f>IF(D2659=0,"",C2659/D2659)</f>
        <v>0.00121663557546914</v>
      </c>
      <c r="H2659" s="17">
        <f>IF(MOD(ROW()-2,12)=0,"",(D2659/E2659)/(D2658/E2658)-1)</f>
        <v>-0.0066420749590842</v>
      </c>
      <c r="I2659" s="13" t="str">
        <f ca="1" t="array" ref="I2659">IF(MOD(ROW()-1,12)=0,IFERROR(PRODUCT(1+OFFSET(G2659,-11,0,12,1))-1,""),"")</f>
        <v/>
      </c>
      <c r="J2659" s="30">
        <v>44408</v>
      </c>
      <c r="K2659" s="13" t="str">
        <f t="shared" si="125"/>
        <v>July</v>
      </c>
      <c r="L2659" s="13">
        <f t="shared" si="126"/>
        <v>2021</v>
      </c>
    </row>
    <row r="2660" spans="1:12">
      <c r="A2660" s="15" t="s">
        <v>114</v>
      </c>
      <c r="B2660" s="15" t="str">
        <f t="shared" si="124"/>
        <v>Cash/Money Market Fund</v>
      </c>
      <c r="C2660" s="16">
        <v>26605963.98</v>
      </c>
      <c r="D2660" s="16">
        <v>22320426961.76</v>
      </c>
      <c r="E2660" s="16">
        <v>22028051796.97</v>
      </c>
      <c r="F2660" s="16">
        <v>0.1248</v>
      </c>
      <c r="G2660" s="15">
        <f>IF(D2660=0,"",C2660/D2660)</f>
        <v>0.00119200067389312</v>
      </c>
      <c r="H2660" s="15">
        <f>IF(MOD(ROW()-2,12)=0,"",(D2660/E2660)/(D2659/E2659)-1)</f>
        <v>0.00517187121931473</v>
      </c>
      <c r="I2660" s="13" t="str">
        <f ca="1" t="array" ref="I2660">IF(MOD(ROW()-1,12)=0,IFERROR(PRODUCT(1+OFFSET(G2660,-11,0,12,1))-1,""),"")</f>
        <v/>
      </c>
      <c r="J2660" s="29">
        <v>44377</v>
      </c>
      <c r="K2660" s="13" t="str">
        <f t="shared" si="125"/>
        <v>June</v>
      </c>
      <c r="L2660" s="13">
        <f t="shared" si="126"/>
        <v>2021</v>
      </c>
    </row>
    <row r="2661" spans="1:12">
      <c r="A2661" s="17" t="s">
        <v>114</v>
      </c>
      <c r="B2661" s="17" t="str">
        <f t="shared" si="124"/>
        <v>Cash/Money Market Fund</v>
      </c>
      <c r="C2661" s="18">
        <v>26932001.95</v>
      </c>
      <c r="D2661" s="18">
        <v>20162335822.64</v>
      </c>
      <c r="E2661" s="18">
        <v>20024871616.8</v>
      </c>
      <c r="F2661" s="18">
        <v>0.1248</v>
      </c>
      <c r="G2661" s="17">
        <f>IF(D2661=0,"",C2661/D2661)</f>
        <v>0.00133575802857913</v>
      </c>
      <c r="H2661" s="17">
        <f>IF(MOD(ROW()-2,12)=0,"",(D2661/E2661)/(D2660/E2660)-1)</f>
        <v>-0.00632424197181169</v>
      </c>
      <c r="I2661" s="13" t="str">
        <f ca="1" t="array" ref="I2661">IF(MOD(ROW()-1,12)=0,IFERROR(PRODUCT(1+OFFSET(G2661,-11,0,12,1))-1,""),"")</f>
        <v/>
      </c>
      <c r="J2661" s="30">
        <v>44347</v>
      </c>
      <c r="K2661" s="13" t="str">
        <f t="shared" si="125"/>
        <v>May</v>
      </c>
      <c r="L2661" s="13">
        <f t="shared" si="126"/>
        <v>2021</v>
      </c>
    </row>
    <row r="2662" spans="1:12">
      <c r="A2662" s="15" t="s">
        <v>114</v>
      </c>
      <c r="B2662" s="15" t="str">
        <f t="shared" si="124"/>
        <v>Cash/Money Market Fund</v>
      </c>
      <c r="C2662" s="16">
        <v>27765141.25</v>
      </c>
      <c r="D2662" s="16">
        <v>20918312618.94</v>
      </c>
      <c r="E2662" s="16">
        <v>20861958006.62</v>
      </c>
      <c r="F2662" s="16">
        <v>0.1248</v>
      </c>
      <c r="G2662" s="15">
        <f>IF(D2662=0,"",C2662/D2662)</f>
        <v>0.00132731266406549</v>
      </c>
      <c r="H2662" s="15">
        <f>IF(MOD(ROW()-2,12)=0,"",(D2662/E2662)/(D2661/E2661)-1)</f>
        <v>-0.00413497840478982</v>
      </c>
      <c r="I2662" s="13" t="str">
        <f ca="1" t="array" ref="I2662">IF(MOD(ROW()-1,12)=0,IFERROR(PRODUCT(1+OFFSET(G2662,-11,0,12,1))-1,""),"")</f>
        <v/>
      </c>
      <c r="J2662" s="29">
        <v>44316</v>
      </c>
      <c r="K2662" s="13" t="str">
        <f t="shared" si="125"/>
        <v>April</v>
      </c>
      <c r="L2662" s="13">
        <f t="shared" si="126"/>
        <v>2021</v>
      </c>
    </row>
    <row r="2663" spans="1:12">
      <c r="A2663" s="17" t="s">
        <v>114</v>
      </c>
      <c r="B2663" s="17" t="str">
        <f t="shared" si="124"/>
        <v>Cash/Money Market Fund</v>
      </c>
      <c r="C2663" s="18">
        <v>30021145.05</v>
      </c>
      <c r="D2663" s="18">
        <v>23294759296.23</v>
      </c>
      <c r="E2663" s="18">
        <v>23197314642.24</v>
      </c>
      <c r="F2663" s="18">
        <v>0.1248</v>
      </c>
      <c r="G2663" s="17">
        <f>IF(D2663=0,"",C2663/D2663)</f>
        <v>0.00128875103057444</v>
      </c>
      <c r="H2663" s="17">
        <f>IF(MOD(ROW()-2,12)=0,"",(D2663/E2663)/(D2662/E2662)-1)</f>
        <v>0.00149533762063836</v>
      </c>
      <c r="I2663" s="13" t="str">
        <f ca="1" t="array" ref="I2663">IF(MOD(ROW()-1,12)=0,IFERROR(PRODUCT(1+OFFSET(G2663,-11,0,12,1))-1,""),"")</f>
        <v/>
      </c>
      <c r="J2663" s="30">
        <v>44286</v>
      </c>
      <c r="K2663" s="13" t="str">
        <f t="shared" si="125"/>
        <v>March</v>
      </c>
      <c r="L2663" s="13">
        <f t="shared" si="126"/>
        <v>2021</v>
      </c>
    </row>
    <row r="2664" spans="1:12">
      <c r="A2664" s="15" t="s">
        <v>114</v>
      </c>
      <c r="B2664" s="15" t="str">
        <f t="shared" si="124"/>
        <v>Cash/Money Market Fund</v>
      </c>
      <c r="C2664" s="16">
        <v>28571747.43</v>
      </c>
      <c r="D2664" s="16">
        <v>27137404311.55</v>
      </c>
      <c r="E2664" s="16">
        <v>27080406727.41</v>
      </c>
      <c r="F2664" s="16">
        <v>0.1248</v>
      </c>
      <c r="G2664" s="15">
        <f>IF(D2664=0,"",C2664/D2664)</f>
        <v>0.00105285483836196</v>
      </c>
      <c r="H2664" s="15">
        <f>IF(MOD(ROW()-2,12)=0,"",(D2664/E2664)/(D2663/E2663)-1)</f>
        <v>-0.00208716567369749</v>
      </c>
      <c r="I2664" s="13" t="str">
        <f ca="1" t="array" ref="I2664">IF(MOD(ROW()-1,12)=0,IFERROR(PRODUCT(1+OFFSET(G2664,-11,0,12,1))-1,""),"")</f>
        <v/>
      </c>
      <c r="J2664" s="29">
        <v>44255</v>
      </c>
      <c r="K2664" s="13" t="str">
        <f t="shared" si="125"/>
        <v>February</v>
      </c>
      <c r="L2664" s="13">
        <f t="shared" si="126"/>
        <v>2021</v>
      </c>
    </row>
    <row r="2665" spans="1:12">
      <c r="A2665" s="17" t="s">
        <v>114</v>
      </c>
      <c r="B2665" s="17" t="str">
        <f t="shared" si="124"/>
        <v>Cash/Money Market Fund</v>
      </c>
      <c r="C2665" s="18">
        <v>34731646.3</v>
      </c>
      <c r="D2665" s="18">
        <v>28756627164.1</v>
      </c>
      <c r="E2665" s="18">
        <v>28729782874.25</v>
      </c>
      <c r="F2665" s="18">
        <v>0.1248</v>
      </c>
      <c r="G2665" s="17">
        <f>IF(D2665=0,"",C2665/D2665)</f>
        <v>0.00120777885743705</v>
      </c>
      <c r="H2665" s="17">
        <f>IF(MOD(ROW()-2,12)=0,"",(D2665/E2665)/(D2664/E2664)-1)</f>
        <v>-0.00116792394598986</v>
      </c>
      <c r="I2665" s="13">
        <f ca="1" t="array" ref="I2665">IF(MOD(ROW()-1,12)=0,IFERROR(PRODUCT(1+OFFSET(G2665,-11,0,12,1))-1,""),"")</f>
        <v>0.0143609247535987</v>
      </c>
      <c r="J2665" s="30">
        <v>44227</v>
      </c>
      <c r="K2665" s="13" t="str">
        <f t="shared" si="125"/>
        <v>January</v>
      </c>
      <c r="L2665" s="13">
        <f t="shared" si="126"/>
        <v>2021</v>
      </c>
    </row>
    <row r="2666" spans="1:12">
      <c r="A2666" s="15" t="s">
        <v>114</v>
      </c>
      <c r="B2666" s="15" t="str">
        <f t="shared" si="124"/>
        <v>Cash/Money Market Fund</v>
      </c>
      <c r="C2666" s="19">
        <v>37301196.47</v>
      </c>
      <c r="D2666" s="16">
        <v>29431350912.86</v>
      </c>
      <c r="E2666" s="16">
        <v>29290451038.23</v>
      </c>
      <c r="F2666" s="16">
        <v>-0.1028</v>
      </c>
      <c r="G2666" s="15">
        <f>IF(D2666=0,"",C2666/D2666)</f>
        <v>0.0012673966811935</v>
      </c>
      <c r="H2666" s="15" t="str">
        <f>IF(MOD(ROW()-2,12)=0,"",(D2666/E2666)/(D2665/E2665)-1)</f>
        <v/>
      </c>
      <c r="I2666" s="13" t="str">
        <f ca="1" t="array" ref="I2666">IF(MOD(ROW()-1,12)=0,IFERROR(PRODUCT(1+OFFSET(G2666,-11,0,12,1))-1,""),"")</f>
        <v/>
      </c>
      <c r="J2666" s="29">
        <v>44196</v>
      </c>
      <c r="K2666" s="13" t="str">
        <f t="shared" si="125"/>
        <v>December</v>
      </c>
      <c r="L2666" s="13">
        <f t="shared" si="126"/>
        <v>2020</v>
      </c>
    </row>
    <row r="2667" spans="1:12">
      <c r="A2667" s="17" t="s">
        <v>114</v>
      </c>
      <c r="B2667" s="17" t="str">
        <f t="shared" si="124"/>
        <v>Cash/Money Market Fund</v>
      </c>
      <c r="C2667" s="20">
        <v>37322873.5</v>
      </c>
      <c r="D2667" s="18">
        <v>30245711589.88</v>
      </c>
      <c r="E2667" s="18">
        <v>30131682168.34</v>
      </c>
      <c r="F2667" s="18">
        <v>-0.1028</v>
      </c>
      <c r="G2667" s="17">
        <f>IF(D2667=0,"",C2667/D2667)</f>
        <v>0.00123398893721145</v>
      </c>
      <c r="H2667" s="17">
        <f>IF(MOD(ROW()-2,12)=0,"",(D2667/E2667)/(D2666/E2666)-1)</f>
        <v>-0.00102115538908321</v>
      </c>
      <c r="I2667" s="13" t="str">
        <f ca="1" t="array" ref="I2667">IF(MOD(ROW()-1,12)=0,IFERROR(PRODUCT(1+OFFSET(G2667,-11,0,12,1))-1,""),"")</f>
        <v/>
      </c>
      <c r="J2667" s="30">
        <v>44165</v>
      </c>
      <c r="K2667" s="13" t="str">
        <f t="shared" si="125"/>
        <v>November</v>
      </c>
      <c r="L2667" s="13">
        <f t="shared" si="126"/>
        <v>2020</v>
      </c>
    </row>
    <row r="2668" spans="1:12">
      <c r="A2668" s="15" t="s">
        <v>114</v>
      </c>
      <c r="B2668" s="15" t="str">
        <f t="shared" si="124"/>
        <v>Cash/Money Market Fund</v>
      </c>
      <c r="C2668" s="19">
        <v>40947368.52</v>
      </c>
      <c r="D2668" s="16">
        <v>32665972994.34</v>
      </c>
      <c r="E2668" s="16">
        <v>32597511331.8</v>
      </c>
      <c r="F2668" s="16">
        <v>-0.1028</v>
      </c>
      <c r="G2668" s="15">
        <f>IF(D2668=0,"",C2668/D2668)</f>
        <v>0.00125351749133861</v>
      </c>
      <c r="H2668" s="15">
        <f>IF(MOD(ROW()-2,12)=0,"",(D2668/E2668)/(D2667/E2667)-1)</f>
        <v>-0.00167780880900825</v>
      </c>
      <c r="I2668" s="13" t="str">
        <f ca="1" t="array" ref="I2668">IF(MOD(ROW()-1,12)=0,IFERROR(PRODUCT(1+OFFSET(G2668,-11,0,12,1))-1,""),"")</f>
        <v/>
      </c>
      <c r="J2668" s="29">
        <v>44135</v>
      </c>
      <c r="K2668" s="13" t="str">
        <f t="shared" si="125"/>
        <v>October</v>
      </c>
      <c r="L2668" s="13">
        <f t="shared" si="126"/>
        <v>2020</v>
      </c>
    </row>
    <row r="2669" spans="1:12">
      <c r="A2669" s="17" t="s">
        <v>114</v>
      </c>
      <c r="B2669" s="17" t="str">
        <f t="shared" si="124"/>
        <v>Cash/Money Market Fund</v>
      </c>
      <c r="C2669" s="20">
        <v>38965187.49</v>
      </c>
      <c r="D2669" s="18">
        <v>33893391527.86</v>
      </c>
      <c r="E2669" s="18">
        <v>33508068939.2</v>
      </c>
      <c r="F2669" s="18">
        <v>-0.1028</v>
      </c>
      <c r="G2669" s="17">
        <f>IF(D2669=0,"",C2669/D2669)</f>
        <v>0.00114963967114271</v>
      </c>
      <c r="H2669" s="17">
        <f>IF(MOD(ROW()-2,12)=0,"",(D2669/E2669)/(D2668/E2668)-1)</f>
        <v>0.00937948680484557</v>
      </c>
      <c r="I2669" s="13" t="str">
        <f ca="1" t="array" ref="I2669">IF(MOD(ROW()-1,12)=0,IFERROR(PRODUCT(1+OFFSET(G2669,-11,0,12,1))-1,""),"")</f>
        <v/>
      </c>
      <c r="J2669" s="30">
        <v>44104</v>
      </c>
      <c r="K2669" s="13" t="str">
        <f t="shared" si="125"/>
        <v>September</v>
      </c>
      <c r="L2669" s="13">
        <f t="shared" si="126"/>
        <v>2020</v>
      </c>
    </row>
    <row r="2670" spans="1:12">
      <c r="A2670" s="15" t="s">
        <v>114</v>
      </c>
      <c r="B2670" s="15" t="str">
        <f t="shared" si="124"/>
        <v>Cash/Money Market Fund</v>
      </c>
      <c r="C2670" s="19">
        <v>40085011.14</v>
      </c>
      <c r="D2670" s="16">
        <v>34595921013.94</v>
      </c>
      <c r="E2670" s="16">
        <v>34317320520.89</v>
      </c>
      <c r="F2670" s="16">
        <v>-0.1028</v>
      </c>
      <c r="G2670" s="15">
        <f>IF(D2670=0,"",C2670/D2670)</f>
        <v>0.00115866292803271</v>
      </c>
      <c r="H2670" s="15">
        <f>IF(MOD(ROW()-2,12)=0,"",(D2670/E2670)/(D2669/E2669)-1)</f>
        <v>-0.00334259539275295</v>
      </c>
      <c r="I2670" s="13" t="str">
        <f ca="1" t="array" ref="I2670">IF(MOD(ROW()-1,12)=0,IFERROR(PRODUCT(1+OFFSET(G2670,-11,0,12,1))-1,""),"")</f>
        <v/>
      </c>
      <c r="J2670" s="29">
        <v>44074</v>
      </c>
      <c r="K2670" s="13" t="str">
        <f t="shared" si="125"/>
        <v>August</v>
      </c>
      <c r="L2670" s="13">
        <f t="shared" si="126"/>
        <v>2020</v>
      </c>
    </row>
    <row r="2671" spans="1:12">
      <c r="A2671" s="17" t="s">
        <v>114</v>
      </c>
      <c r="B2671" s="17" t="str">
        <f t="shared" si="124"/>
        <v>Cash/Money Market Fund</v>
      </c>
      <c r="C2671" s="20">
        <v>40315397.24</v>
      </c>
      <c r="D2671" s="18">
        <v>34723510552.28</v>
      </c>
      <c r="E2671" s="18">
        <v>34578807853.93</v>
      </c>
      <c r="F2671" s="18">
        <v>-0.1028</v>
      </c>
      <c r="G2671" s="17">
        <f>IF(D2671=0,"",C2671/D2671)</f>
        <v>0.00116104036137996</v>
      </c>
      <c r="H2671" s="17">
        <f>IF(MOD(ROW()-2,12)=0,"",(D2671/E2671)/(D2670/E2670)-1)</f>
        <v>-0.00390196423572176</v>
      </c>
      <c r="I2671" s="13" t="str">
        <f ca="1" t="array" ref="I2671">IF(MOD(ROW()-1,12)=0,IFERROR(PRODUCT(1+OFFSET(G2671,-11,0,12,1))-1,""),"")</f>
        <v/>
      </c>
      <c r="J2671" s="30">
        <v>44043</v>
      </c>
      <c r="K2671" s="13" t="str">
        <f t="shared" si="125"/>
        <v>July</v>
      </c>
      <c r="L2671" s="13">
        <f t="shared" si="126"/>
        <v>2020</v>
      </c>
    </row>
    <row r="2672" spans="1:12">
      <c r="A2672" s="15" t="s">
        <v>114</v>
      </c>
      <c r="B2672" s="15" t="str">
        <f t="shared" si="124"/>
        <v>Cash/Money Market Fund</v>
      </c>
      <c r="C2672" s="19">
        <v>37948640.71</v>
      </c>
      <c r="D2672" s="16">
        <v>34268866952.74</v>
      </c>
      <c r="E2672" s="16">
        <v>3815140134.69</v>
      </c>
      <c r="F2672" s="16">
        <v>-0.1028</v>
      </c>
      <c r="G2672" s="15">
        <f>IF(D2672=0,"",C2672/D2672)</f>
        <v>0.00110737949878339</v>
      </c>
      <c r="H2672" s="15">
        <f>IF(MOD(ROW()-2,12)=0,"",(D2672/E2672)/(D2671/E2671)-1)</f>
        <v>7.94490311710326</v>
      </c>
      <c r="I2672" s="13" t="str">
        <f ca="1" t="array" ref="I2672">IF(MOD(ROW()-1,12)=0,IFERROR(PRODUCT(1+OFFSET(G2672,-11,0,12,1))-1,""),"")</f>
        <v/>
      </c>
      <c r="J2672" s="29">
        <v>44012</v>
      </c>
      <c r="K2672" s="13" t="str">
        <f t="shared" si="125"/>
        <v>June</v>
      </c>
      <c r="L2672" s="13">
        <f t="shared" si="126"/>
        <v>2020</v>
      </c>
    </row>
    <row r="2673" spans="1:12">
      <c r="A2673" s="17" t="s">
        <v>114</v>
      </c>
      <c r="B2673" s="17" t="str">
        <f t="shared" si="124"/>
        <v>Cash/Money Market Fund</v>
      </c>
      <c r="C2673" s="20">
        <v>38844478.78</v>
      </c>
      <c r="D2673" s="18">
        <v>35235916336.21</v>
      </c>
      <c r="E2673" s="18">
        <v>34920367045.49</v>
      </c>
      <c r="F2673" s="18">
        <v>-0.1028</v>
      </c>
      <c r="G2673" s="17">
        <f>IF(D2673=0,"",C2673/D2673)</f>
        <v>0.00110241148291301</v>
      </c>
      <c r="H2673" s="17">
        <f>IF(MOD(ROW()-2,12)=0,"",(D2673/E2673)/(D2672/E2672)-1)</f>
        <v>-0.887664371466119</v>
      </c>
      <c r="I2673" s="13" t="str">
        <f ca="1" t="array" ref="I2673">IF(MOD(ROW()-1,12)=0,IFERROR(PRODUCT(1+OFFSET(G2673,-11,0,12,1))-1,""),"")</f>
        <v/>
      </c>
      <c r="J2673" s="30">
        <v>43982</v>
      </c>
      <c r="K2673" s="13" t="str">
        <f t="shared" si="125"/>
        <v>May</v>
      </c>
      <c r="L2673" s="13">
        <f t="shared" si="126"/>
        <v>2020</v>
      </c>
    </row>
    <row r="2674" spans="1:12">
      <c r="A2674" s="15" t="s">
        <v>114</v>
      </c>
      <c r="B2674" s="15" t="str">
        <f t="shared" si="124"/>
        <v>Cash/Money Market Fund</v>
      </c>
      <c r="C2674" s="19">
        <v>36778596.13</v>
      </c>
      <c r="D2674" s="16">
        <v>33696962344.23</v>
      </c>
      <c r="E2674" s="16">
        <v>33539411452.66</v>
      </c>
      <c r="F2674" s="16">
        <v>-0.1028</v>
      </c>
      <c r="G2674" s="15">
        <f>IF(D2674=0,"",C2674/D2674)</f>
        <v>0.00109145138230235</v>
      </c>
      <c r="H2674" s="15">
        <f>IF(MOD(ROW()-2,12)=0,"",(D2674/E2674)/(D2673/E2673)-1)</f>
        <v>-0.00429991316632328</v>
      </c>
      <c r="I2674" s="13" t="str">
        <f ca="1" t="array" ref="I2674">IF(MOD(ROW()-1,12)=0,IFERROR(PRODUCT(1+OFFSET(G2674,-11,0,12,1))-1,""),"")</f>
        <v/>
      </c>
      <c r="J2674" s="29">
        <v>43951</v>
      </c>
      <c r="K2674" s="13" t="str">
        <f t="shared" si="125"/>
        <v>April</v>
      </c>
      <c r="L2674" s="13">
        <f t="shared" si="126"/>
        <v>2020</v>
      </c>
    </row>
    <row r="2675" spans="1:12">
      <c r="A2675" s="17" t="s">
        <v>114</v>
      </c>
      <c r="B2675" s="17" t="str">
        <f t="shared" si="124"/>
        <v>Cash/Money Market Fund</v>
      </c>
      <c r="C2675" s="20">
        <v>35876367.91</v>
      </c>
      <c r="D2675" s="18">
        <v>32577165727.28</v>
      </c>
      <c r="E2675" s="18">
        <v>32082358006.89</v>
      </c>
      <c r="F2675" s="18">
        <v>-0.1028</v>
      </c>
      <c r="G2675" s="17">
        <f>IF(D2675=0,"",C2675/D2675)</f>
        <v>0.00110127345670091</v>
      </c>
      <c r="H2675" s="17">
        <f>IF(MOD(ROW()-2,12)=0,"",(D2675/E2675)/(D2674/E2674)-1)</f>
        <v>0.0106754142746444</v>
      </c>
      <c r="I2675" s="13" t="str">
        <f ca="1" t="array" ref="I2675">IF(MOD(ROW()-1,12)=0,IFERROR(PRODUCT(1+OFFSET(G2675,-11,0,12,1))-1,""),"")</f>
        <v/>
      </c>
      <c r="J2675" s="30">
        <v>43921</v>
      </c>
      <c r="K2675" s="13" t="str">
        <f t="shared" si="125"/>
        <v>March</v>
      </c>
      <c r="L2675" s="13">
        <f t="shared" si="126"/>
        <v>2020</v>
      </c>
    </row>
    <row r="2676" spans="1:12">
      <c r="A2676" s="15" t="s">
        <v>114</v>
      </c>
      <c r="B2676" s="15" t="str">
        <f t="shared" si="124"/>
        <v>Cash/Money Market Fund</v>
      </c>
      <c r="C2676" s="19">
        <v>35923974.89</v>
      </c>
      <c r="D2676" s="16">
        <v>33849558649.56</v>
      </c>
      <c r="E2676" s="16">
        <v>33503790449.04</v>
      </c>
      <c r="F2676" s="16">
        <v>-0.1028</v>
      </c>
      <c r="G2676" s="15">
        <f>IF(D2676=0,"",C2676/D2676)</f>
        <v>0.00106128340584633</v>
      </c>
      <c r="H2676" s="15">
        <f>IF(MOD(ROW()-2,12)=0,"",(D2676/E2676)/(D2675/E2675)-1)</f>
        <v>-0.00502527105650163</v>
      </c>
      <c r="I2676" s="13" t="str">
        <f ca="1" t="array" ref="I2676">IF(MOD(ROW()-1,12)=0,IFERROR(PRODUCT(1+OFFSET(G2676,-11,0,12,1))-1,""),"")</f>
        <v/>
      </c>
      <c r="J2676" s="29">
        <v>43889</v>
      </c>
      <c r="K2676" s="13" t="str">
        <f t="shared" si="125"/>
        <v>February</v>
      </c>
      <c r="L2676" s="13">
        <f t="shared" si="126"/>
        <v>2020</v>
      </c>
    </row>
    <row r="2677" spans="1:12">
      <c r="A2677" s="17" t="s">
        <v>114</v>
      </c>
      <c r="B2677" s="17" t="str">
        <f t="shared" si="124"/>
        <v>Cash/Money Market Fund</v>
      </c>
      <c r="C2677" s="20">
        <v>39681799.97</v>
      </c>
      <c r="D2677" s="18">
        <v>34454748914.99</v>
      </c>
      <c r="E2677" s="18">
        <v>34259734600.57</v>
      </c>
      <c r="F2677" s="18">
        <v>-0.1028</v>
      </c>
      <c r="G2677" s="17">
        <f>IF(D2677=0,"",C2677/D2677)</f>
        <v>0.00115170770995623</v>
      </c>
      <c r="H2677" s="17">
        <f>IF(MOD(ROW()-2,12)=0,"",(D2677/E2677)/(D2676/E2676)-1)</f>
        <v>-0.00458076562362197</v>
      </c>
      <c r="I2677" s="13">
        <f ca="1" t="array" ref="I2677">IF(MOD(ROW()-1,12)=0,IFERROR(PRODUCT(1+OFFSET(G2677,-11,0,12,1))-1,""),"")</f>
        <v>0.0139278550036024</v>
      </c>
      <c r="J2677" s="30">
        <v>43861</v>
      </c>
      <c r="K2677" s="13" t="str">
        <f t="shared" si="125"/>
        <v>January</v>
      </c>
      <c r="L2677" s="13">
        <f t="shared" si="126"/>
        <v>2020</v>
      </c>
    </row>
    <row r="2678" ht="28.8" spans="1:12">
      <c r="A2678" s="16" t="s">
        <v>114</v>
      </c>
      <c r="B2678" s="22" t="str">
        <f t="shared" si="124"/>
        <v>Cash/Money Market Fund</v>
      </c>
      <c r="C2678" s="16">
        <v>21389560.46</v>
      </c>
      <c r="D2678" s="16">
        <v>35179184700.29</v>
      </c>
      <c r="E2678" s="16">
        <v>34387325873.74</v>
      </c>
      <c r="F2678" s="16">
        <v>0.2049</v>
      </c>
      <c r="G2678" s="16">
        <f>IF(D2678=0,"",C2678/D2678)</f>
        <v>0.000608017514965993</v>
      </c>
      <c r="H2678" s="16" t="str">
        <f>IF(MOD(ROW()-2,12)=0,"",(D2678/E2678)/(D2677/E2677)-1)</f>
        <v/>
      </c>
      <c r="I2678" t="str">
        <f ca="1" t="array" ref="I2678">IF(MOD(ROW()-1,12)=0,IFERROR(PRODUCT(1+OFFSET(G2678,-11,0,12,1))-1,""),"")</f>
        <v/>
      </c>
      <c r="J2678" s="29">
        <v>43800</v>
      </c>
      <c r="K2678" s="13" t="str">
        <f t="shared" si="125"/>
        <v>December</v>
      </c>
      <c r="L2678" s="13">
        <f t="shared" si="126"/>
        <v>2019</v>
      </c>
    </row>
    <row r="2679" ht="28.8" spans="1:12">
      <c r="A2679" s="18" t="s">
        <v>114</v>
      </c>
      <c r="B2679" s="21" t="str">
        <f t="shared" si="124"/>
        <v>Cash/Money Market Fund</v>
      </c>
      <c r="C2679" s="18">
        <v>36483356.93</v>
      </c>
      <c r="D2679" s="18">
        <v>32389742547.96</v>
      </c>
      <c r="E2679" s="18">
        <v>31842842535.72</v>
      </c>
      <c r="F2679" s="18">
        <v>0.2049</v>
      </c>
      <c r="G2679" s="18">
        <f>IF(D2679=0,"",C2679/D2679)</f>
        <v>0.00112638613523953</v>
      </c>
      <c r="H2679" s="18">
        <f>IF(MOD(ROW()-2,12)=0,"",(D2679/E2679)/(D2678/E2678)-1)</f>
        <v>-0.00572092216702214</v>
      </c>
      <c r="I2679" t="str">
        <f ca="1" t="array" ref="I2679">IF(MOD(ROW()-1,12)=0,IFERROR(PRODUCT(1+OFFSET(G2679,-11,0,12,1))-1,""),"")</f>
        <v/>
      </c>
      <c r="J2679" s="30">
        <v>43770</v>
      </c>
      <c r="K2679" s="13" t="str">
        <f t="shared" si="125"/>
        <v>November</v>
      </c>
      <c r="L2679" s="13">
        <f t="shared" si="126"/>
        <v>2019</v>
      </c>
    </row>
    <row r="2680" ht="28.8" spans="1:12">
      <c r="A2680" s="16" t="s">
        <v>114</v>
      </c>
      <c r="B2680" s="22" t="str">
        <f t="shared" si="124"/>
        <v>Cash/Money Market Fund</v>
      </c>
      <c r="C2680" s="16">
        <v>39235520.73</v>
      </c>
      <c r="D2680" s="16">
        <v>29360954069.49</v>
      </c>
      <c r="E2680" s="16">
        <v>29077539393.57</v>
      </c>
      <c r="F2680" s="16">
        <v>0.2049</v>
      </c>
      <c r="G2680" s="16">
        <f>IF(D2680=0,"",C2680/D2680)</f>
        <v>0.00133631627354954</v>
      </c>
      <c r="H2680" s="16">
        <f>IF(MOD(ROW()-2,12)=0,"",(D2680/E2680)/(D2679/E2679)-1)</f>
        <v>-0.00730269208560574</v>
      </c>
      <c r="I2680" t="str">
        <f ca="1" t="array" ref="I2680">IF(MOD(ROW()-1,12)=0,IFERROR(PRODUCT(1+OFFSET(G2680,-11,0,12,1))-1,""),"")</f>
        <v/>
      </c>
      <c r="J2680" s="29">
        <v>43739</v>
      </c>
      <c r="K2680" s="13" t="str">
        <f t="shared" si="125"/>
        <v>October</v>
      </c>
      <c r="L2680" s="13">
        <f t="shared" si="126"/>
        <v>2019</v>
      </c>
    </row>
    <row r="2681" ht="28.8" spans="1:12">
      <c r="A2681" s="18" t="s">
        <v>114</v>
      </c>
      <c r="B2681" s="21" t="str">
        <f t="shared" si="124"/>
        <v>Cash/Money Market Fund</v>
      </c>
      <c r="C2681" s="18">
        <v>36396305.59</v>
      </c>
      <c r="D2681" s="18">
        <v>29777365970.1</v>
      </c>
      <c r="E2681" s="18">
        <v>28927097999.22</v>
      </c>
      <c r="F2681" s="18">
        <v>0.2049</v>
      </c>
      <c r="G2681" s="18">
        <f>IF(D2681=0,"",C2681/D2681)</f>
        <v>0.0012222808970594</v>
      </c>
      <c r="H2681" s="18">
        <f>IF(MOD(ROW()-2,12)=0,"",(D2681/E2681)/(D2680/E2680)-1)</f>
        <v>0.0194569729980383</v>
      </c>
      <c r="I2681" t="str">
        <f ca="1" t="array" ref="I2681">IF(MOD(ROW()-1,12)=0,IFERROR(PRODUCT(1+OFFSET(G2681,-11,0,12,1))-1,""),"")</f>
        <v/>
      </c>
      <c r="J2681" s="30">
        <v>43709</v>
      </c>
      <c r="K2681" s="13" t="str">
        <f t="shared" si="125"/>
        <v>September</v>
      </c>
      <c r="L2681" s="13">
        <f t="shared" si="126"/>
        <v>2019</v>
      </c>
    </row>
    <row r="2682" ht="28.8" spans="1:12">
      <c r="A2682" s="16" t="s">
        <v>114</v>
      </c>
      <c r="B2682" s="22" t="str">
        <f t="shared" si="124"/>
        <v>Cash/Money Market Fund</v>
      </c>
      <c r="C2682" s="16">
        <v>36399592.32</v>
      </c>
      <c r="D2682" s="16">
        <v>29278206582.42</v>
      </c>
      <c r="E2682" s="16">
        <v>28709655098.85</v>
      </c>
      <c r="F2682" s="16">
        <v>0.2049</v>
      </c>
      <c r="G2682" s="16">
        <f>IF(D2682=0,"",C2682/D2682)</f>
        <v>0.00124323162409326</v>
      </c>
      <c r="H2682" s="16">
        <f>IF(MOD(ROW()-2,12)=0,"",(D2682/E2682)/(D2681/E2681)-1)</f>
        <v>-0.00931614832579775</v>
      </c>
      <c r="I2682" t="str">
        <f ca="1" t="array" ref="I2682">IF(MOD(ROW()-1,12)=0,IFERROR(PRODUCT(1+OFFSET(G2682,-11,0,12,1))-1,""),"")</f>
        <v/>
      </c>
      <c r="J2682" s="29">
        <v>43678</v>
      </c>
      <c r="K2682" s="13" t="str">
        <f t="shared" si="125"/>
        <v>August</v>
      </c>
      <c r="L2682" s="13">
        <f t="shared" si="126"/>
        <v>2019</v>
      </c>
    </row>
    <row r="2683" ht="28.8" spans="1:12">
      <c r="A2683" s="18" t="s">
        <v>114</v>
      </c>
      <c r="B2683" s="21" t="str">
        <f t="shared" si="124"/>
        <v>Cash/Money Market Fund</v>
      </c>
      <c r="C2683" s="18">
        <v>34937839.2</v>
      </c>
      <c r="D2683" s="18">
        <v>28257144556.23</v>
      </c>
      <c r="E2683" s="18">
        <v>27975497594.08</v>
      </c>
      <c r="F2683" s="18">
        <v>0.2049</v>
      </c>
      <c r="G2683" s="18">
        <f>IF(D2683=0,"",C2683/D2683)</f>
        <v>0.00123642497317717</v>
      </c>
      <c r="H2683" s="18">
        <f>IF(MOD(ROW()-2,12)=0,"",(D2683/E2683)/(D2682/E2682)-1)</f>
        <v>-0.00954680384628837</v>
      </c>
      <c r="I2683" t="str">
        <f ca="1" t="array" ref="I2683">IF(MOD(ROW()-1,12)=0,IFERROR(PRODUCT(1+OFFSET(G2683,-11,0,12,1))-1,""),"")</f>
        <v/>
      </c>
      <c r="J2683" s="30">
        <v>43647</v>
      </c>
      <c r="K2683" s="13" t="str">
        <f t="shared" si="125"/>
        <v>July</v>
      </c>
      <c r="L2683" s="13">
        <f t="shared" si="126"/>
        <v>2019</v>
      </c>
    </row>
    <row r="2684" ht="28.8" spans="1:12">
      <c r="A2684" s="16" t="s">
        <v>114</v>
      </c>
      <c r="B2684" s="22" t="str">
        <f t="shared" si="124"/>
        <v>Cash/Money Market Fund</v>
      </c>
      <c r="C2684" s="16">
        <v>31766760.88</v>
      </c>
      <c r="D2684" s="16">
        <v>26637483640.03</v>
      </c>
      <c r="E2684" s="16">
        <v>25879481831.66</v>
      </c>
      <c r="F2684" s="16">
        <v>0.2049</v>
      </c>
      <c r="G2684" s="16">
        <f>IF(D2684=0,"",C2684/D2684)</f>
        <v>0.00119255862563016</v>
      </c>
      <c r="H2684" s="16">
        <f>IF(MOD(ROW()-2,12)=0,"",(D2684/E2684)/(D2683/E2683)-1)</f>
        <v>0.0190304608283729</v>
      </c>
      <c r="I2684" t="str">
        <f ca="1" t="array" ref="I2684">IF(MOD(ROW()-1,12)=0,IFERROR(PRODUCT(1+OFFSET(G2684,-11,0,12,1))-1,""),"")</f>
        <v/>
      </c>
      <c r="J2684" s="29">
        <v>43617</v>
      </c>
      <c r="K2684" s="13" t="str">
        <f t="shared" si="125"/>
        <v>June</v>
      </c>
      <c r="L2684" s="13">
        <f t="shared" si="126"/>
        <v>2019</v>
      </c>
    </row>
    <row r="2685" ht="28.8" spans="1:12">
      <c r="A2685" s="18" t="s">
        <v>114</v>
      </c>
      <c r="B2685" s="21" t="str">
        <f t="shared" si="124"/>
        <v>Cash/Money Market Fund</v>
      </c>
      <c r="C2685" s="18">
        <v>32743978.12</v>
      </c>
      <c r="D2685" s="18">
        <v>25725181570.09</v>
      </c>
      <c r="E2685" s="18">
        <v>25217173527.95</v>
      </c>
      <c r="F2685" s="18">
        <v>0.2049</v>
      </c>
      <c r="G2685" s="18">
        <f>IF(D2685=0,"",C2685/D2685)</f>
        <v>0.00127283759031153</v>
      </c>
      <c r="H2685" s="18">
        <f>IF(MOD(ROW()-2,12)=0,"",(D2685/E2685)/(D2684/E2684)-1)</f>
        <v>-0.00888414823254169</v>
      </c>
      <c r="I2685" t="str">
        <f ca="1" t="array" ref="I2685">IF(MOD(ROW()-1,12)=0,IFERROR(PRODUCT(1+OFFSET(G2685,-11,0,12,1))-1,""),"")</f>
        <v/>
      </c>
      <c r="J2685" s="30">
        <v>43586</v>
      </c>
      <c r="K2685" s="13" t="str">
        <f t="shared" si="125"/>
        <v>May</v>
      </c>
      <c r="L2685" s="13">
        <f t="shared" si="126"/>
        <v>2019</v>
      </c>
    </row>
    <row r="2686" ht="28.8" spans="1:12">
      <c r="A2686" s="16" t="s">
        <v>114</v>
      </c>
      <c r="B2686" s="22" t="str">
        <f t="shared" si="124"/>
        <v>Cash/Money Market Fund</v>
      </c>
      <c r="C2686" s="16">
        <v>31286936.06</v>
      </c>
      <c r="D2686" s="16">
        <v>26152578990.79</v>
      </c>
      <c r="E2686" s="16">
        <v>25883528826.31</v>
      </c>
      <c r="F2686" s="16">
        <v>0.2049</v>
      </c>
      <c r="G2686" s="16">
        <f>IF(D2686=0,"",C2686/D2686)</f>
        <v>0.00119632316457272</v>
      </c>
      <c r="H2686" s="16">
        <f>IF(MOD(ROW()-2,12)=0,"",(D2686/E2686)/(D2685/E2685)-1)</f>
        <v>-0.00955812131346123</v>
      </c>
      <c r="I2686" t="str">
        <f ca="1" t="array" ref="I2686">IF(MOD(ROW()-1,12)=0,IFERROR(PRODUCT(1+OFFSET(G2686,-11,0,12,1))-1,""),"")</f>
        <v/>
      </c>
      <c r="J2686" s="29">
        <v>43556</v>
      </c>
      <c r="K2686" s="13" t="str">
        <f t="shared" si="125"/>
        <v>April</v>
      </c>
      <c r="L2686" s="13">
        <f t="shared" si="126"/>
        <v>2019</v>
      </c>
    </row>
    <row r="2687" ht="28.8" spans="1:12">
      <c r="A2687" s="18" t="s">
        <v>114</v>
      </c>
      <c r="B2687" s="21" t="str">
        <f t="shared" si="124"/>
        <v>Cash/Money Market Fund</v>
      </c>
      <c r="C2687" s="18">
        <v>30851759.9</v>
      </c>
      <c r="D2687" s="18">
        <v>25895339531.02</v>
      </c>
      <c r="E2687" s="18">
        <v>25197094144.63</v>
      </c>
      <c r="F2687" s="18">
        <v>0.2049</v>
      </c>
      <c r="G2687" s="18">
        <f>IF(D2687=0,"",C2687/D2687)</f>
        <v>0.00119140202286372</v>
      </c>
      <c r="H2687" s="18">
        <f>IF(MOD(ROW()-2,12)=0,"",(D2687/E2687)/(D2686/E2686)-1)</f>
        <v>0.0171385487767755</v>
      </c>
      <c r="I2687" t="str">
        <f ca="1" t="array" ref="I2687">IF(MOD(ROW()-1,12)=0,IFERROR(PRODUCT(1+OFFSET(G2687,-11,0,12,1))-1,""),"")</f>
        <v/>
      </c>
      <c r="J2687" s="30">
        <v>43525</v>
      </c>
      <c r="K2687" s="13" t="str">
        <f t="shared" si="125"/>
        <v>March</v>
      </c>
      <c r="L2687" s="13">
        <f t="shared" si="126"/>
        <v>2019</v>
      </c>
    </row>
    <row r="2688" ht="28.8" spans="1:12">
      <c r="A2688" s="16" t="s">
        <v>114</v>
      </c>
      <c r="B2688" s="22" t="str">
        <f t="shared" si="124"/>
        <v>Cash/Money Market Fund</v>
      </c>
      <c r="C2688" s="16">
        <v>25163364.03</v>
      </c>
      <c r="D2688" s="16">
        <v>23403753497.96</v>
      </c>
      <c r="E2688" s="16">
        <v>22964280868.03</v>
      </c>
      <c r="F2688" s="16">
        <v>0.2049</v>
      </c>
      <c r="G2688" s="16">
        <f>IF(D2688=0,"",C2688/D2688)</f>
        <v>0.00107518497117111</v>
      </c>
      <c r="H2688" s="16">
        <f>IF(MOD(ROW()-2,12)=0,"",(D2688/E2688)/(D2687/E2687)-1)</f>
        <v>-0.00834292611609833</v>
      </c>
      <c r="I2688" t="str">
        <f ca="1" t="array" ref="I2688">IF(MOD(ROW()-1,12)=0,IFERROR(PRODUCT(1+OFFSET(G2688,-11,0,12,1))-1,""),"")</f>
        <v/>
      </c>
      <c r="J2688" s="29">
        <v>43497</v>
      </c>
      <c r="K2688" s="13" t="str">
        <f t="shared" si="125"/>
        <v>February</v>
      </c>
      <c r="L2688" s="13">
        <f t="shared" si="126"/>
        <v>2019</v>
      </c>
    </row>
    <row r="2689" ht="28.8" spans="1:12">
      <c r="A2689" s="18" t="s">
        <v>114</v>
      </c>
      <c r="B2689" s="21" t="str">
        <f t="shared" si="124"/>
        <v>Cash/Money Market Fund</v>
      </c>
      <c r="C2689" s="18">
        <v>26464136.58</v>
      </c>
      <c r="D2689" s="18">
        <v>21548846656.46</v>
      </c>
      <c r="E2689" s="18">
        <v>21318744080.53</v>
      </c>
      <c r="F2689" s="18">
        <v>0.2049</v>
      </c>
      <c r="G2689" s="18">
        <f>IF(D2689=0,"",C2689/D2689)</f>
        <v>0.00122809990724336</v>
      </c>
      <c r="H2689" s="18">
        <f>IF(MOD(ROW()-2,12)=0,"",(D2689/E2689)/(D2688/E2688)-1)</f>
        <v>-0.0081871077706186</v>
      </c>
      <c r="I2689">
        <f ca="1" t="array" ref="I2689">IF(MOD(ROW()-1,12)=0,IFERROR(PRODUCT(1+OFFSET(G2689,-11,0,12,1))-1,""),"")</f>
        <v>0.0140181409434397</v>
      </c>
      <c r="J2689" s="30">
        <v>43466</v>
      </c>
      <c r="K2689" s="13" t="str">
        <f t="shared" si="125"/>
        <v>January</v>
      </c>
      <c r="L2689" s="13">
        <f t="shared" si="126"/>
        <v>2019</v>
      </c>
    </row>
    <row r="2690" spans="1:12">
      <c r="A2690" s="18" t="s">
        <v>115</v>
      </c>
      <c r="B2690" s="21" t="str">
        <f t="shared" ref="B2690:B2753" si="127">IF(OR(ISNUMBER(SEARCH("money market",A2690)),ISNUMBER(SEARCH("mmf",A2690)),ISNUMBER(SEARCH("cash fund",A2690))),"Cash/Money Market Fund",IF(OR(ISNUMBER(SEARCH("bond",A2690)),ISNUMBER(SEARCH("debt",A2690))),"Bond fund",IF(ISNUMBER(SEARCH("equity",A2690)),"Equity fund",IF(ISNUMBER(SEARCH("growth",A2690)),"Growth fund",IF(ISNUMBER(SEARCH("infrastructural",A2690)),"Infrastructure fund",IF(ISNUMBER(SEARCH("income",A2690)),"Income fund",IF(ISNUMBER(SEARCH("fixed income",A2690)),"Fixed Income fund",IF(OR(ISNUMBER(SEARCH("real estate",A2690)),ISNUMBER(SEARCH("riet",A2690))),"Real Estate fund","Ethical fund"))))))))</f>
        <v>Equity fund</v>
      </c>
      <c r="C2690" s="18">
        <v>289954.42</v>
      </c>
      <c r="D2690" s="18">
        <v>153841712.6</v>
      </c>
      <c r="E2690" s="18">
        <v>1528984.01</v>
      </c>
      <c r="F2690" s="18">
        <v>0.2049</v>
      </c>
      <c r="G2690" s="18">
        <f>IF(D2690=0,"",C2690/D2690)</f>
        <v>0.00188475813938644</v>
      </c>
      <c r="H2690" s="18" t="str">
        <f>IF(MOD(ROW()-2,12)=0,"",(D2690/E2690)/(D2689/E2689)-1)</f>
        <v/>
      </c>
      <c r="I2690" t="str">
        <f ca="1" t="array" ref="I2690">IF(MOD(ROW()-1,12)=0,IFERROR(PRODUCT(1+OFFSET(G2690,-11,0,12,1))-1,""),"")</f>
        <v/>
      </c>
      <c r="J2690" s="30">
        <v>43466</v>
      </c>
      <c r="K2690" s="13" t="str">
        <f t="shared" ref="K2690:K2753" si="128">TEXT(J2690,"mmmm")</f>
        <v>January</v>
      </c>
      <c r="L2690" s="13">
        <f t="shared" ref="L2690:L2753" si="129">YEAR(J2690)</f>
        <v>2019</v>
      </c>
    </row>
    <row r="2691" spans="1:12">
      <c r="A2691" s="16" t="s">
        <v>115</v>
      </c>
      <c r="B2691" s="22" t="str">
        <f t="shared" si="127"/>
        <v>Equity fund</v>
      </c>
      <c r="C2691" s="16">
        <v>326960.19</v>
      </c>
      <c r="D2691" s="16">
        <v>175977313.69</v>
      </c>
      <c r="E2691" s="16">
        <v>1698720.21</v>
      </c>
      <c r="F2691" s="16">
        <v>0.2049</v>
      </c>
      <c r="G2691" s="16">
        <f>IF(D2691=0,"",C2691/D2691)</f>
        <v>0.00185796784337764</v>
      </c>
      <c r="H2691" s="16">
        <f>IF(MOD(ROW()-2,12)=0,"",(D2691/E2691)/(D2690/E2690)-1)</f>
        <v>0.0295884639615631</v>
      </c>
      <c r="I2691" t="str">
        <f ca="1" t="array" ref="I2691">IF(MOD(ROW()-1,12)=0,IFERROR(PRODUCT(1+OFFSET(G2691,-11,0,12,1))-1,""),"")</f>
        <v/>
      </c>
      <c r="J2691" s="29">
        <v>43497</v>
      </c>
      <c r="K2691" s="13" t="str">
        <f t="shared" si="128"/>
        <v>February</v>
      </c>
      <c r="L2691" s="13">
        <f t="shared" si="129"/>
        <v>2019</v>
      </c>
    </row>
    <row r="2692" spans="1:12">
      <c r="A2692" s="18" t="s">
        <v>115</v>
      </c>
      <c r="B2692" s="21" t="str">
        <f t="shared" si="127"/>
        <v>Equity fund</v>
      </c>
      <c r="C2692" s="18">
        <v>318861.88</v>
      </c>
      <c r="D2692" s="18">
        <v>173912163.62</v>
      </c>
      <c r="E2692" s="18">
        <v>1693077.9</v>
      </c>
      <c r="F2692" s="18">
        <v>0.2049</v>
      </c>
      <c r="G2692" s="18">
        <f>IF(D2692=0,"",C2692/D2692)</f>
        <v>0.00183346508583906</v>
      </c>
      <c r="H2692" s="18">
        <f>IF(MOD(ROW()-2,12)=0,"",(D2692/E2692)/(D2691/E2691)-1)</f>
        <v>-0.00844185319083446</v>
      </c>
      <c r="I2692" t="str">
        <f ca="1" t="array" ref="I2692">IF(MOD(ROW()-1,12)=0,IFERROR(PRODUCT(1+OFFSET(G2692,-11,0,12,1))-1,""),"")</f>
        <v/>
      </c>
      <c r="J2692" s="30">
        <v>43525</v>
      </c>
      <c r="K2692" s="13" t="str">
        <f t="shared" si="128"/>
        <v>March</v>
      </c>
      <c r="L2692" s="13">
        <f t="shared" si="129"/>
        <v>2019</v>
      </c>
    </row>
    <row r="2693" spans="1:12">
      <c r="A2693" s="16" t="s">
        <v>115</v>
      </c>
      <c r="B2693" s="22" t="str">
        <f t="shared" si="127"/>
        <v>Equity fund</v>
      </c>
      <c r="C2693" s="16">
        <v>385834.47</v>
      </c>
      <c r="D2693" s="16">
        <v>162902668.24</v>
      </c>
      <c r="E2693" s="16">
        <v>1637105.22</v>
      </c>
      <c r="F2693" s="16">
        <v>0.2049</v>
      </c>
      <c r="G2693" s="16">
        <f>IF(D2693=0,"",C2693/D2693)</f>
        <v>0.00236849693236185</v>
      </c>
      <c r="H2693" s="16">
        <f>IF(MOD(ROW()-2,12)=0,"",(D2693/E2693)/(D2692/E2692)-1)</f>
        <v>-0.0312792838220409</v>
      </c>
      <c r="I2693" t="str">
        <f ca="1" t="array" ref="I2693">IF(MOD(ROW()-1,12)=0,IFERROR(PRODUCT(1+OFFSET(G2693,-11,0,12,1))-1,""),"")</f>
        <v/>
      </c>
      <c r="J2693" s="29">
        <v>43556</v>
      </c>
      <c r="K2693" s="13" t="str">
        <f t="shared" si="128"/>
        <v>April</v>
      </c>
      <c r="L2693" s="13">
        <f t="shared" si="129"/>
        <v>2019</v>
      </c>
    </row>
    <row r="2694" spans="1:12">
      <c r="A2694" s="18" t="s">
        <v>115</v>
      </c>
      <c r="B2694" s="21" t="str">
        <f t="shared" si="127"/>
        <v>Equity fund</v>
      </c>
      <c r="C2694" s="18">
        <v>298138.84</v>
      </c>
      <c r="D2694" s="18">
        <v>159547897.39</v>
      </c>
      <c r="E2694" s="18">
        <v>1634852.35</v>
      </c>
      <c r="F2694" s="18">
        <v>0.2049</v>
      </c>
      <c r="G2694" s="18">
        <f>IF(D2694=0,"",C2694/D2694)</f>
        <v>0.00186864787864441</v>
      </c>
      <c r="H2694" s="18">
        <f>IF(MOD(ROW()-2,12)=0,"",(D2694/E2694)/(D2693/E2693)-1)</f>
        <v>-0.0192440654273393</v>
      </c>
      <c r="I2694" t="str">
        <f ca="1" t="array" ref="I2694">IF(MOD(ROW()-1,12)=0,IFERROR(PRODUCT(1+OFFSET(G2694,-11,0,12,1))-1,""),"")</f>
        <v/>
      </c>
      <c r="J2694" s="30">
        <v>43586</v>
      </c>
      <c r="K2694" s="13" t="str">
        <f t="shared" si="128"/>
        <v>May</v>
      </c>
      <c r="L2694" s="13">
        <f t="shared" si="129"/>
        <v>2019</v>
      </c>
    </row>
    <row r="2695" spans="1:12">
      <c r="A2695" s="16" t="s">
        <v>115</v>
      </c>
      <c r="B2695" s="22" t="str">
        <f t="shared" si="127"/>
        <v>Equity fund</v>
      </c>
      <c r="C2695" s="16">
        <v>319305.77</v>
      </c>
      <c r="D2695" s="16">
        <v>156146725.37</v>
      </c>
      <c r="E2695" s="16">
        <v>1616209.38</v>
      </c>
      <c r="F2695" s="16">
        <v>0.2049</v>
      </c>
      <c r="G2695" s="16">
        <f>IF(D2695=0,"",C2695/D2695)</f>
        <v>0.00204490852589693</v>
      </c>
      <c r="H2695" s="16">
        <f>IF(MOD(ROW()-2,12)=0,"",(D2695/E2695)/(D2694/E2694)-1)</f>
        <v>-0.0100284621186133</v>
      </c>
      <c r="I2695" t="str">
        <f ca="1" t="array" ref="I2695">IF(MOD(ROW()-1,12)=0,IFERROR(PRODUCT(1+OFFSET(G2695,-11,0,12,1))-1,""),"")</f>
        <v/>
      </c>
      <c r="J2695" s="29">
        <v>43617</v>
      </c>
      <c r="K2695" s="13" t="str">
        <f t="shared" si="128"/>
        <v>June</v>
      </c>
      <c r="L2695" s="13">
        <f t="shared" si="129"/>
        <v>2019</v>
      </c>
    </row>
    <row r="2696" spans="1:12">
      <c r="A2696" s="18" t="s">
        <v>115</v>
      </c>
      <c r="B2696" s="21" t="str">
        <f t="shared" si="127"/>
        <v>Equity fund</v>
      </c>
      <c r="C2696" s="18">
        <v>268862.29</v>
      </c>
      <c r="D2696" s="18">
        <v>139805258.75</v>
      </c>
      <c r="E2696" s="18">
        <v>1511571.92</v>
      </c>
      <c r="F2696" s="18">
        <v>0.2049</v>
      </c>
      <c r="G2696" s="18">
        <f>IF(D2696=0,"",C2696/D2696)</f>
        <v>0.00192312000567003</v>
      </c>
      <c r="H2696" s="18">
        <f>IF(MOD(ROW()-2,12)=0,"",(D2696/E2696)/(D2695/E2695)-1)</f>
        <v>-0.0426749256261656</v>
      </c>
      <c r="I2696" t="str">
        <f ca="1" t="array" ref="I2696">IF(MOD(ROW()-1,12)=0,IFERROR(PRODUCT(1+OFFSET(G2696,-11,0,12,1))-1,""),"")</f>
        <v/>
      </c>
      <c r="J2696" s="30">
        <v>43647</v>
      </c>
      <c r="K2696" s="13" t="str">
        <f t="shared" si="128"/>
        <v>July</v>
      </c>
      <c r="L2696" s="13">
        <f t="shared" si="129"/>
        <v>2019</v>
      </c>
    </row>
    <row r="2697" spans="1:12">
      <c r="A2697" s="16" t="s">
        <v>115</v>
      </c>
      <c r="B2697" s="22" t="str">
        <f t="shared" si="127"/>
        <v>Equity fund</v>
      </c>
      <c r="C2697" s="16">
        <v>305046.98</v>
      </c>
      <c r="D2697" s="16">
        <v>137740908.6</v>
      </c>
      <c r="E2697" s="16">
        <v>1506430.71</v>
      </c>
      <c r="F2697" s="16">
        <v>0.2049</v>
      </c>
      <c r="G2697" s="16">
        <f>IF(D2697=0,"",C2697/D2697)</f>
        <v>0.00221464329733629</v>
      </c>
      <c r="H2697" s="16">
        <f>IF(MOD(ROW()-2,12)=0,"",(D2697/E2697)/(D2696/E2696)-1)</f>
        <v>-0.0114034493838646</v>
      </c>
      <c r="I2697" t="str">
        <f ca="1" t="array" ref="I2697">IF(MOD(ROW()-1,12)=0,IFERROR(PRODUCT(1+OFFSET(G2697,-11,0,12,1))-1,""),"")</f>
        <v/>
      </c>
      <c r="J2697" s="29">
        <v>43678</v>
      </c>
      <c r="K2697" s="13" t="str">
        <f t="shared" si="128"/>
        <v>August</v>
      </c>
      <c r="L2697" s="13">
        <f t="shared" si="129"/>
        <v>2019</v>
      </c>
    </row>
    <row r="2698" spans="1:12">
      <c r="A2698" s="18" t="s">
        <v>115</v>
      </c>
      <c r="B2698" s="21" t="str">
        <f t="shared" si="127"/>
        <v>Equity fund</v>
      </c>
      <c r="C2698" s="18">
        <v>275799.84</v>
      </c>
      <c r="D2698" s="18">
        <v>141893816.44</v>
      </c>
      <c r="E2698" s="18">
        <v>1497898.37</v>
      </c>
      <c r="F2698" s="18">
        <v>0.2049</v>
      </c>
      <c r="G2698" s="18">
        <f>IF(D2698=0,"",C2698/D2698)</f>
        <v>0.00194370584229527</v>
      </c>
      <c r="H2698" s="18">
        <f>IF(MOD(ROW()-2,12)=0,"",(D2698/E2698)/(D2697/E2697)-1)</f>
        <v>0.0360180901848208</v>
      </c>
      <c r="I2698" t="str">
        <f ca="1" t="array" ref="I2698">IF(MOD(ROW()-1,12)=0,IFERROR(PRODUCT(1+OFFSET(G2698,-11,0,12,1))-1,""),"")</f>
        <v/>
      </c>
      <c r="J2698" s="30">
        <v>43709</v>
      </c>
      <c r="K2698" s="13" t="str">
        <f t="shared" si="128"/>
        <v>September</v>
      </c>
      <c r="L2698" s="13">
        <f t="shared" si="129"/>
        <v>2019</v>
      </c>
    </row>
    <row r="2699" spans="1:12">
      <c r="A2699" s="16" t="s">
        <v>115</v>
      </c>
      <c r="B2699" s="22" t="str">
        <f t="shared" si="127"/>
        <v>Equity fund</v>
      </c>
      <c r="C2699" s="16">
        <v>262815.43</v>
      </c>
      <c r="D2699" s="16">
        <v>138776032.21</v>
      </c>
      <c r="E2699" s="16">
        <v>1518217.12</v>
      </c>
      <c r="F2699" s="16">
        <v>0.2049</v>
      </c>
      <c r="G2699" s="16">
        <f>IF(D2699=0,"",C2699/D2699)</f>
        <v>0.00189380994552647</v>
      </c>
      <c r="H2699" s="16">
        <f>IF(MOD(ROW()-2,12)=0,"",(D2699/E2699)/(D2698/E2698)-1)</f>
        <v>-0.035061887494574</v>
      </c>
      <c r="I2699" t="str">
        <f ca="1" t="array" ref="I2699">IF(MOD(ROW()-1,12)=0,IFERROR(PRODUCT(1+OFFSET(G2699,-11,0,12,1))-1,""),"")</f>
        <v/>
      </c>
      <c r="J2699" s="29">
        <v>43739</v>
      </c>
      <c r="K2699" s="13" t="str">
        <f t="shared" si="128"/>
        <v>October</v>
      </c>
      <c r="L2699" s="13">
        <f t="shared" si="129"/>
        <v>2019</v>
      </c>
    </row>
    <row r="2700" spans="1:12">
      <c r="A2700" s="18" t="s">
        <v>115</v>
      </c>
      <c r="B2700" s="21" t="str">
        <f t="shared" si="127"/>
        <v>Equity fund</v>
      </c>
      <c r="C2700" s="18">
        <v>300767.33</v>
      </c>
      <c r="D2700" s="18">
        <v>144359978.65</v>
      </c>
      <c r="E2700" s="18">
        <v>1486678.72</v>
      </c>
      <c r="F2700" s="18">
        <v>0.2049</v>
      </c>
      <c r="G2700" s="18">
        <f>IF(D2700=0,"",C2700/D2700)</f>
        <v>0.00208345368856841</v>
      </c>
      <c r="H2700" s="18">
        <f>IF(MOD(ROW()-2,12)=0,"",(D2700/E2700)/(D2699/E2699)-1)</f>
        <v>0.0623046981502198</v>
      </c>
      <c r="I2700" t="str">
        <f ca="1" t="array" ref="I2700">IF(MOD(ROW()-1,12)=0,IFERROR(PRODUCT(1+OFFSET(G2700,-11,0,12,1))-1,""),"")</f>
        <v/>
      </c>
      <c r="J2700" s="30">
        <v>43770</v>
      </c>
      <c r="K2700" s="13" t="str">
        <f t="shared" si="128"/>
        <v>November</v>
      </c>
      <c r="L2700" s="13">
        <f t="shared" si="129"/>
        <v>2019</v>
      </c>
    </row>
    <row r="2701" spans="1:12">
      <c r="A2701" s="16" t="s">
        <v>115</v>
      </c>
      <c r="B2701" s="22" t="str">
        <f t="shared" si="127"/>
        <v>Equity fund</v>
      </c>
      <c r="C2701" s="16">
        <v>259960.26</v>
      </c>
      <c r="D2701" s="16">
        <v>142628196.4</v>
      </c>
      <c r="E2701" s="16">
        <v>1479290.14</v>
      </c>
      <c r="F2701" s="16">
        <v>0.2049</v>
      </c>
      <c r="G2701" s="16">
        <f>IF(D2701=0,"",C2701/D2701)</f>
        <v>0.0018226428333353</v>
      </c>
      <c r="H2701" s="16">
        <f>IF(MOD(ROW()-2,12)=0,"",(D2701/E2701)/(D2700/E2700)-1)</f>
        <v>-0.00706151486057827</v>
      </c>
      <c r="I2701">
        <f ca="1" t="array" ref="I2701">IF(MOD(ROW()-1,12)=0,IFERROR(PRODUCT(1+OFFSET(G2701,-11,0,12,1))-1,""),"")</f>
        <v>0.0239994728243427</v>
      </c>
      <c r="J2701" s="29">
        <v>43800</v>
      </c>
      <c r="K2701" s="13" t="str">
        <f t="shared" si="128"/>
        <v>December</v>
      </c>
      <c r="L2701" s="13">
        <f t="shared" si="129"/>
        <v>2019</v>
      </c>
    </row>
    <row r="2702" spans="1:12">
      <c r="A2702" s="17" t="s">
        <v>115</v>
      </c>
      <c r="B2702" s="17" t="str">
        <f t="shared" si="127"/>
        <v>Equity fund</v>
      </c>
      <c r="C2702" s="20">
        <v>287702.41</v>
      </c>
      <c r="D2702" s="18">
        <v>170714119.53</v>
      </c>
      <c r="E2702" s="18">
        <v>1681001.62</v>
      </c>
      <c r="F2702" s="18">
        <v>-0.1028</v>
      </c>
      <c r="G2702" s="17">
        <f>IF(D2702=0,"",C2702/D2702)</f>
        <v>0.00168528772424967</v>
      </c>
      <c r="H2702" s="17" t="str">
        <f>IF(MOD(ROW()-2,12)=0,"",(D2702/E2702)/(D2701/E2701)-1)</f>
        <v/>
      </c>
      <c r="I2702" s="13" t="str">
        <f ca="1" t="array" ref="I2702">IF(MOD(ROW()-1,12)=0,IFERROR(PRODUCT(1+OFFSET(G2702,-11,0,12,1))-1,""),"")</f>
        <v/>
      </c>
      <c r="J2702" s="30">
        <v>43861</v>
      </c>
      <c r="K2702" s="13" t="str">
        <f t="shared" si="128"/>
        <v>January</v>
      </c>
      <c r="L2702" s="13">
        <f t="shared" si="129"/>
        <v>2020</v>
      </c>
    </row>
    <row r="2703" spans="1:12">
      <c r="A2703" s="15" t="s">
        <v>115</v>
      </c>
      <c r="B2703" s="15" t="str">
        <f t="shared" si="127"/>
        <v>Equity fund</v>
      </c>
      <c r="C2703" s="19">
        <v>294626.04</v>
      </c>
      <c r="D2703" s="16">
        <v>156743308.5</v>
      </c>
      <c r="E2703" s="16">
        <v>1624687.55</v>
      </c>
      <c r="F2703" s="16">
        <v>-0.1028</v>
      </c>
      <c r="G2703" s="15">
        <f>IF(D2703=0,"",C2703/D2703)</f>
        <v>0.00187967220304017</v>
      </c>
      <c r="H2703" s="15">
        <f>IF(MOD(ROW()-2,12)=0,"",(D2703/E2703)/(D2702/E2702)-1)</f>
        <v>-0.0500125969964528</v>
      </c>
      <c r="I2703" s="13" t="str">
        <f ca="1" t="array" ref="I2703">IF(MOD(ROW()-1,12)=0,IFERROR(PRODUCT(1+OFFSET(G2703,-11,0,12,1))-1,""),"")</f>
        <v/>
      </c>
      <c r="J2703" s="29">
        <v>43889</v>
      </c>
      <c r="K2703" s="13" t="str">
        <f t="shared" si="128"/>
        <v>February</v>
      </c>
      <c r="L2703" s="13">
        <f t="shared" si="129"/>
        <v>2020</v>
      </c>
    </row>
    <row r="2704" spans="1:12">
      <c r="A2704" s="17" t="s">
        <v>115</v>
      </c>
      <c r="B2704" s="17" t="str">
        <f t="shared" si="127"/>
        <v>Equity fund</v>
      </c>
      <c r="C2704" s="20">
        <v>259898.19</v>
      </c>
      <c r="D2704" s="18">
        <v>131551319.01</v>
      </c>
      <c r="E2704" s="18">
        <v>1550482.05</v>
      </c>
      <c r="F2704" s="18">
        <v>-0.1028</v>
      </c>
      <c r="G2704" s="17">
        <f>IF(D2704=0,"",C2704/D2704)</f>
        <v>0.00197564108027107</v>
      </c>
      <c r="H2704" s="17">
        <f>IF(MOD(ROW()-2,12)=0,"",(D2704/E2704)/(D2703/E2703)-1)</f>
        <v>-0.120553738353312</v>
      </c>
      <c r="I2704" s="13" t="str">
        <f ca="1" t="array" ref="I2704">IF(MOD(ROW()-1,12)=0,IFERROR(PRODUCT(1+OFFSET(G2704,-11,0,12,1))-1,""),"")</f>
        <v/>
      </c>
      <c r="J2704" s="30">
        <v>43921</v>
      </c>
      <c r="K2704" s="13" t="str">
        <f t="shared" si="128"/>
        <v>March</v>
      </c>
      <c r="L2704" s="13">
        <f t="shared" si="129"/>
        <v>2020</v>
      </c>
    </row>
    <row r="2705" spans="1:12">
      <c r="A2705" s="15" t="s">
        <v>115</v>
      </c>
      <c r="B2705" s="15" t="str">
        <f t="shared" si="127"/>
        <v>Equity fund</v>
      </c>
      <c r="C2705" s="19">
        <v>560258.04</v>
      </c>
      <c r="D2705" s="16">
        <v>141383679.81</v>
      </c>
      <c r="E2705" s="16">
        <v>1569538.03</v>
      </c>
      <c r="F2705" s="16">
        <v>-0.1028</v>
      </c>
      <c r="G2705" s="15">
        <f>IF(D2705=0,"",C2705/D2705)</f>
        <v>0.00396267830030247</v>
      </c>
      <c r="H2705" s="15">
        <f>IF(MOD(ROW()-2,12)=0,"",(D2705/E2705)/(D2704/E2704)-1)</f>
        <v>0.0616930479834337</v>
      </c>
      <c r="I2705" s="13" t="str">
        <f ca="1" t="array" ref="I2705">IF(MOD(ROW()-1,12)=0,IFERROR(PRODUCT(1+OFFSET(G2705,-11,0,12,1))-1,""),"")</f>
        <v/>
      </c>
      <c r="J2705" s="29">
        <v>43951</v>
      </c>
      <c r="K2705" s="13" t="str">
        <f t="shared" si="128"/>
        <v>April</v>
      </c>
      <c r="L2705" s="13">
        <f t="shared" si="129"/>
        <v>2020</v>
      </c>
    </row>
    <row r="2706" spans="1:12">
      <c r="A2706" s="17" t="s">
        <v>115</v>
      </c>
      <c r="B2706" s="17" t="str">
        <f t="shared" si="127"/>
        <v>Equity fund</v>
      </c>
      <c r="C2706" s="20">
        <v>437596.33</v>
      </c>
      <c r="D2706" s="18">
        <v>148244820.53</v>
      </c>
      <c r="E2706" s="18">
        <v>1551178.99</v>
      </c>
      <c r="F2706" s="18">
        <v>-0.1028</v>
      </c>
      <c r="G2706" s="17">
        <f>IF(D2706=0,"",C2706/D2706)</f>
        <v>0.00295184903213158</v>
      </c>
      <c r="H2706" s="17">
        <f>IF(MOD(ROW()-2,12)=0,"",(D2706/E2706)/(D2705/E2705)-1)</f>
        <v>0.0609384204795091</v>
      </c>
      <c r="I2706" s="13" t="str">
        <f ca="1" t="array" ref="I2706">IF(MOD(ROW()-1,12)=0,IFERROR(PRODUCT(1+OFFSET(G2706,-11,0,12,1))-1,""),"")</f>
        <v/>
      </c>
      <c r="J2706" s="30">
        <v>43982</v>
      </c>
      <c r="K2706" s="13" t="str">
        <f t="shared" si="128"/>
        <v>May</v>
      </c>
      <c r="L2706" s="13">
        <f t="shared" si="129"/>
        <v>2020</v>
      </c>
    </row>
    <row r="2707" spans="1:12">
      <c r="A2707" s="15" t="s">
        <v>115</v>
      </c>
      <c r="B2707" s="15" t="str">
        <f t="shared" si="127"/>
        <v>Equity fund</v>
      </c>
      <c r="C2707" s="19">
        <v>280926.04</v>
      </c>
      <c r="D2707" s="16">
        <v>146003594.58</v>
      </c>
      <c r="E2707" s="16">
        <v>1551178.99</v>
      </c>
      <c r="F2707" s="16">
        <v>-0.1028</v>
      </c>
      <c r="G2707" s="15">
        <f>IF(D2707=0,"",C2707/D2707)</f>
        <v>0.00192410358668308</v>
      </c>
      <c r="H2707" s="15">
        <f>IF(MOD(ROW()-2,12)=0,"",(D2707/E2707)/(D2706/E2706)-1)</f>
        <v>-0.0151184098168639</v>
      </c>
      <c r="I2707" s="13" t="str">
        <f ca="1" t="array" ref="I2707">IF(MOD(ROW()-1,12)=0,IFERROR(PRODUCT(1+OFFSET(G2707,-11,0,12,1))-1,""),"")</f>
        <v/>
      </c>
      <c r="J2707" s="29">
        <v>44012</v>
      </c>
      <c r="K2707" s="13" t="str">
        <f t="shared" si="128"/>
        <v>June</v>
      </c>
      <c r="L2707" s="13">
        <f t="shared" si="129"/>
        <v>2020</v>
      </c>
    </row>
    <row r="2708" spans="1:12">
      <c r="A2708" s="17" t="s">
        <v>115</v>
      </c>
      <c r="B2708" s="17" t="str">
        <f t="shared" si="127"/>
        <v>Equity fund</v>
      </c>
      <c r="C2708" s="20">
        <v>335354.16</v>
      </c>
      <c r="D2708" s="18">
        <v>135797901.12</v>
      </c>
      <c r="E2708" s="18">
        <v>1447159.55</v>
      </c>
      <c r="F2708" s="18">
        <v>-0.1028</v>
      </c>
      <c r="G2708" s="17">
        <f>IF(D2708=0,"",C2708/D2708)</f>
        <v>0.00246950915466402</v>
      </c>
      <c r="H2708" s="17">
        <f>IF(MOD(ROW()-2,12)=0,"",(D2708/E2708)/(D2707/E2707)-1)</f>
        <v>-0.00304625687769133</v>
      </c>
      <c r="I2708" s="13" t="str">
        <f ca="1" t="array" ref="I2708">IF(MOD(ROW()-1,12)=0,IFERROR(PRODUCT(1+OFFSET(G2708,-11,0,12,1))-1,""),"")</f>
        <v/>
      </c>
      <c r="J2708" s="30">
        <v>44043</v>
      </c>
      <c r="K2708" s="13" t="str">
        <f t="shared" si="128"/>
        <v>July</v>
      </c>
      <c r="L2708" s="13">
        <f t="shared" si="129"/>
        <v>2020</v>
      </c>
    </row>
    <row r="2709" spans="1:12">
      <c r="A2709" s="15" t="s">
        <v>115</v>
      </c>
      <c r="B2709" s="15" t="str">
        <f t="shared" si="127"/>
        <v>Equity fund</v>
      </c>
      <c r="C2709" s="19">
        <v>291009.96</v>
      </c>
      <c r="D2709" s="16">
        <v>140992636.44</v>
      </c>
      <c r="E2709" s="16">
        <v>1453953.2</v>
      </c>
      <c r="F2709" s="16">
        <v>-0.1028</v>
      </c>
      <c r="G2709" s="15">
        <f>IF(D2709=0,"",C2709/D2709)</f>
        <v>0.00206400821594566</v>
      </c>
      <c r="H2709" s="15">
        <f>IF(MOD(ROW()-2,12)=0,"",(D2709/E2709)/(D2708/E2708)-1)</f>
        <v>0.0334021511676521</v>
      </c>
      <c r="I2709" s="13" t="str">
        <f ca="1" t="array" ref="I2709">IF(MOD(ROW()-1,12)=0,IFERROR(PRODUCT(1+OFFSET(G2709,-11,0,12,1))-1,""),"")</f>
        <v/>
      </c>
      <c r="J2709" s="29">
        <v>44074</v>
      </c>
      <c r="K2709" s="13" t="str">
        <f t="shared" si="128"/>
        <v>August</v>
      </c>
      <c r="L2709" s="13">
        <f t="shared" si="129"/>
        <v>2020</v>
      </c>
    </row>
    <row r="2710" spans="1:12">
      <c r="A2710" s="17" t="s">
        <v>115</v>
      </c>
      <c r="B2710" s="17" t="str">
        <f t="shared" si="127"/>
        <v>Equity fund</v>
      </c>
      <c r="C2710" s="20">
        <v>380300.29</v>
      </c>
      <c r="D2710" s="18">
        <v>147151939.33</v>
      </c>
      <c r="E2710" s="18">
        <v>1440604.01</v>
      </c>
      <c r="F2710" s="18">
        <v>-0.1028</v>
      </c>
      <c r="G2710" s="17">
        <f>IF(D2710=0,"",C2710/D2710)</f>
        <v>0.00258440555884993</v>
      </c>
      <c r="H2710" s="17">
        <f>IF(MOD(ROW()-2,12)=0,"",(D2710/E2710)/(D2709/E2709)-1)</f>
        <v>0.0533564692552453</v>
      </c>
      <c r="I2710" s="13" t="str">
        <f ca="1" t="array" ref="I2710">IF(MOD(ROW()-1,12)=0,IFERROR(PRODUCT(1+OFFSET(G2710,-11,0,12,1))-1,""),"")</f>
        <v/>
      </c>
      <c r="J2710" s="30">
        <v>44104</v>
      </c>
      <c r="K2710" s="13" t="str">
        <f t="shared" si="128"/>
        <v>September</v>
      </c>
      <c r="L2710" s="13">
        <f t="shared" si="129"/>
        <v>2020</v>
      </c>
    </row>
    <row r="2711" spans="1:12">
      <c r="A2711" s="15" t="s">
        <v>115</v>
      </c>
      <c r="B2711" s="15" t="str">
        <f t="shared" si="127"/>
        <v>Equity fund</v>
      </c>
      <c r="C2711" s="19">
        <v>495071.73</v>
      </c>
      <c r="D2711" s="16">
        <v>219911742.91</v>
      </c>
      <c r="E2711" s="16">
        <v>1893106.6</v>
      </c>
      <c r="F2711" s="16">
        <v>-0.1028</v>
      </c>
      <c r="G2711" s="15">
        <f>IF(D2711=0,"",C2711/D2711)</f>
        <v>0.00225122916788764</v>
      </c>
      <c r="H2711" s="15">
        <f>IF(MOD(ROW()-2,12)=0,"",(D2711/E2711)/(D2710/E2710)-1)</f>
        <v>0.137239616496819</v>
      </c>
      <c r="I2711" s="13" t="str">
        <f ca="1" t="array" ref="I2711">IF(MOD(ROW()-1,12)=0,IFERROR(PRODUCT(1+OFFSET(G2711,-11,0,12,1))-1,""),"")</f>
        <v/>
      </c>
      <c r="J2711" s="29">
        <v>44135</v>
      </c>
      <c r="K2711" s="13" t="str">
        <f t="shared" si="128"/>
        <v>October</v>
      </c>
      <c r="L2711" s="13">
        <f t="shared" si="129"/>
        <v>2020</v>
      </c>
    </row>
    <row r="2712" spans="1:12">
      <c r="A2712" s="17" t="s">
        <v>115</v>
      </c>
      <c r="B2712" s="17" t="str">
        <f t="shared" si="127"/>
        <v>Equity fund</v>
      </c>
      <c r="C2712" s="20">
        <v>840934.75</v>
      </c>
      <c r="D2712" s="18">
        <v>248184418.97</v>
      </c>
      <c r="E2712" s="18">
        <v>2018362.26</v>
      </c>
      <c r="F2712" s="18">
        <v>-0.1028</v>
      </c>
      <c r="G2712" s="17">
        <f>IF(D2712=0,"",C2712/D2712)</f>
        <v>0.00338834626883507</v>
      </c>
      <c r="H2712" s="17">
        <f>IF(MOD(ROW()-2,12)=0,"",(D2712/E2712)/(D2711/E2711)-1)</f>
        <v>0.0585272556768561</v>
      </c>
      <c r="I2712" s="13" t="str">
        <f ca="1" t="array" ref="I2712">IF(MOD(ROW()-1,12)=0,IFERROR(PRODUCT(1+OFFSET(G2712,-11,0,12,1))-1,""),"")</f>
        <v/>
      </c>
      <c r="J2712" s="30">
        <v>44165</v>
      </c>
      <c r="K2712" s="13" t="str">
        <f t="shared" si="128"/>
        <v>November</v>
      </c>
      <c r="L2712" s="13">
        <f t="shared" si="129"/>
        <v>2020</v>
      </c>
    </row>
    <row r="2713" spans="1:12">
      <c r="A2713" s="15" t="s">
        <v>115</v>
      </c>
      <c r="B2713" s="15" t="str">
        <f t="shared" si="127"/>
        <v>Equity fund</v>
      </c>
      <c r="C2713" s="19">
        <v>786922.82</v>
      </c>
      <c r="D2713" s="16">
        <v>286277554.08</v>
      </c>
      <c r="E2713" s="16">
        <v>2260859.64</v>
      </c>
      <c r="F2713" s="16">
        <v>-0.1028</v>
      </c>
      <c r="G2713" s="15">
        <f>IF(D2713=0,"",C2713/D2713)</f>
        <v>0.00274881075650135</v>
      </c>
      <c r="H2713" s="15">
        <f>IF(MOD(ROW()-2,12)=0,"",(D2713/E2713)/(D2712/E2712)-1)</f>
        <v>0.0297654129532663</v>
      </c>
      <c r="I2713" s="13">
        <f ca="1" t="array" ref="I2713">IF(MOD(ROW()-1,12)=0,IFERROR(PRODUCT(1+OFFSET(G2713,-11,0,12,1))-1,""),"")</f>
        <v>0.0302956991176364</v>
      </c>
      <c r="J2713" s="29">
        <v>44196</v>
      </c>
      <c r="K2713" s="13" t="str">
        <f t="shared" si="128"/>
        <v>December</v>
      </c>
      <c r="L2713" s="13">
        <f t="shared" si="129"/>
        <v>2020</v>
      </c>
    </row>
    <row r="2714" spans="1:12">
      <c r="A2714" s="15" t="s">
        <v>116</v>
      </c>
      <c r="B2714" s="15" t="str">
        <f t="shared" si="127"/>
        <v>Cash/Money Market Fund</v>
      </c>
      <c r="C2714" s="16">
        <v>154886405.66</v>
      </c>
      <c r="D2714" s="16">
        <v>80281536164.71</v>
      </c>
      <c r="E2714" s="16">
        <v>80281536165</v>
      </c>
      <c r="F2714" s="16">
        <v>0.1208</v>
      </c>
      <c r="G2714" s="15">
        <f>IF(D2714=0,"",C2714/D2714)</f>
        <v>0.0019292905076234</v>
      </c>
      <c r="H2714" s="15" t="str">
        <f>IF(MOD(ROW()-2,12)=0,"",(D2714/E2714)/(D2713/E2713)-1)</f>
        <v/>
      </c>
      <c r="I2714" s="13" t="str">
        <f ca="1" t="array" ref="I2714">IF(MOD(ROW()-1,12)=0,IFERROR(PRODUCT(1+OFFSET(G2714,-11,0,12,1))-1,""),"")</f>
        <v/>
      </c>
      <c r="J2714" s="29">
        <v>45291</v>
      </c>
      <c r="K2714" s="13" t="str">
        <f t="shared" si="128"/>
        <v>December</v>
      </c>
      <c r="L2714" s="13">
        <f t="shared" si="129"/>
        <v>2023</v>
      </c>
    </row>
    <row r="2715" spans="1:12">
      <c r="A2715" s="17" t="s">
        <v>116</v>
      </c>
      <c r="B2715" s="17" t="str">
        <f t="shared" si="127"/>
        <v>Cash/Money Market Fund</v>
      </c>
      <c r="C2715" s="18">
        <v>140242145.21</v>
      </c>
      <c r="D2715" s="18">
        <v>80425700461</v>
      </c>
      <c r="E2715" s="18">
        <v>80425700461</v>
      </c>
      <c r="F2715" s="18">
        <v>0.1208</v>
      </c>
      <c r="G2715" s="17">
        <f>IF(D2715=0,"",C2715/D2715)</f>
        <v>0.0017437478866349</v>
      </c>
      <c r="H2715" s="17">
        <f>IF(MOD(ROW()-2,12)=0,"",(D2715/E2715)/(D2714/E2714)-1)</f>
        <v>3.61222163292041e-12</v>
      </c>
      <c r="I2715" s="13" t="str">
        <f ca="1" t="array" ref="I2715">IF(MOD(ROW()-1,12)=0,IFERROR(PRODUCT(1+OFFSET(G2715,-11,0,12,1))-1,""),"")</f>
        <v/>
      </c>
      <c r="J2715" s="30">
        <v>45260</v>
      </c>
      <c r="K2715" s="13" t="str">
        <f t="shared" si="128"/>
        <v>November</v>
      </c>
      <c r="L2715" s="13">
        <f t="shared" si="129"/>
        <v>2023</v>
      </c>
    </row>
    <row r="2716" spans="1:12">
      <c r="A2716" s="15" t="s">
        <v>116</v>
      </c>
      <c r="B2716" s="15" t="str">
        <f t="shared" si="127"/>
        <v>Cash/Money Market Fund</v>
      </c>
      <c r="C2716" s="16">
        <v>177916541.12</v>
      </c>
      <c r="D2716" s="16">
        <v>80509538443</v>
      </c>
      <c r="E2716" s="16">
        <v>80509538443</v>
      </c>
      <c r="F2716" s="16">
        <v>0.1208</v>
      </c>
      <c r="G2716" s="15">
        <f>IF(D2716=0,"",C2716/D2716)</f>
        <v>0.00220988151914401</v>
      </c>
      <c r="H2716" s="15">
        <f>IF(MOD(ROW()-2,12)=0,"",(D2716/E2716)/(D2715/E2715)-1)</f>
        <v>0</v>
      </c>
      <c r="I2716" s="13" t="str">
        <f ca="1" t="array" ref="I2716">IF(MOD(ROW()-1,12)=0,IFERROR(PRODUCT(1+OFFSET(G2716,-11,0,12,1))-1,""),"")</f>
        <v/>
      </c>
      <c r="J2716" s="29">
        <v>45230</v>
      </c>
      <c r="K2716" s="13" t="str">
        <f t="shared" si="128"/>
        <v>October</v>
      </c>
      <c r="L2716" s="13">
        <f t="shared" si="129"/>
        <v>2023</v>
      </c>
    </row>
    <row r="2717" spans="1:12">
      <c r="A2717" s="17" t="s">
        <v>116</v>
      </c>
      <c r="B2717" s="17" t="str">
        <f t="shared" si="127"/>
        <v>Cash/Money Market Fund</v>
      </c>
      <c r="C2717" s="18">
        <v>190543868.67</v>
      </c>
      <c r="D2717" s="18">
        <v>80071215065</v>
      </c>
      <c r="E2717" s="18">
        <v>80071215065</v>
      </c>
      <c r="F2717" s="18">
        <v>0.1208</v>
      </c>
      <c r="G2717" s="17">
        <f>IF(D2717=0,"",C2717/D2717)</f>
        <v>0.00237967999505591</v>
      </c>
      <c r="H2717" s="17">
        <f>IF(MOD(ROW()-2,12)=0,"",(D2717/E2717)/(D2716/E2716)-1)</f>
        <v>0</v>
      </c>
      <c r="I2717" s="13" t="str">
        <f ca="1" t="array" ref="I2717">IF(MOD(ROW()-1,12)=0,IFERROR(PRODUCT(1+OFFSET(G2717,-11,0,12,1))-1,""),"")</f>
        <v/>
      </c>
      <c r="J2717" s="30">
        <v>45199</v>
      </c>
      <c r="K2717" s="13" t="str">
        <f t="shared" si="128"/>
        <v>September</v>
      </c>
      <c r="L2717" s="13">
        <f t="shared" si="129"/>
        <v>2023</v>
      </c>
    </row>
    <row r="2718" spans="1:12">
      <c r="A2718" s="15" t="s">
        <v>116</v>
      </c>
      <c r="B2718" s="15" t="str">
        <f t="shared" si="127"/>
        <v>Cash/Money Market Fund</v>
      </c>
      <c r="C2718" s="16">
        <v>166168867.45</v>
      </c>
      <c r="D2718" s="16">
        <v>78442219240</v>
      </c>
      <c r="E2718" s="16">
        <v>78442219240</v>
      </c>
      <c r="F2718" s="16">
        <v>0.1208</v>
      </c>
      <c r="G2718" s="15">
        <f>IF(D2718=0,"",C2718/D2718)</f>
        <v>0.00211836010072068</v>
      </c>
      <c r="H2718" s="15">
        <f>IF(MOD(ROW()-2,12)=0,"",(D2718/E2718)/(D2717/E2717)-1)</f>
        <v>0</v>
      </c>
      <c r="I2718" s="13" t="str">
        <f ca="1" t="array" ref="I2718">IF(MOD(ROW()-1,12)=0,IFERROR(PRODUCT(1+OFFSET(G2718,-11,0,12,1))-1,""),"")</f>
        <v/>
      </c>
      <c r="J2718" s="29">
        <v>45169</v>
      </c>
      <c r="K2718" s="13" t="str">
        <f t="shared" si="128"/>
        <v>August</v>
      </c>
      <c r="L2718" s="13">
        <f t="shared" si="129"/>
        <v>2023</v>
      </c>
    </row>
    <row r="2719" spans="1:12">
      <c r="A2719" s="17" t="s">
        <v>116</v>
      </c>
      <c r="B2719" s="17" t="str">
        <f t="shared" si="127"/>
        <v>Cash/Money Market Fund</v>
      </c>
      <c r="C2719" s="18">
        <v>177835319.76</v>
      </c>
      <c r="D2719" s="18">
        <v>79054703906</v>
      </c>
      <c r="E2719" s="18">
        <v>79054703906</v>
      </c>
      <c r="F2719" s="18">
        <v>0.1208</v>
      </c>
      <c r="G2719" s="17">
        <f>IF(D2719=0,"",C2719/D2719)</f>
        <v>0.00224952230510477</v>
      </c>
      <c r="H2719" s="17">
        <f>IF(MOD(ROW()-2,12)=0,"",(D2719/E2719)/(D2718/E2718)-1)</f>
        <v>0</v>
      </c>
      <c r="I2719" s="13" t="str">
        <f ca="1" t="array" ref="I2719">IF(MOD(ROW()-1,12)=0,IFERROR(PRODUCT(1+OFFSET(G2719,-11,0,12,1))-1,""),"")</f>
        <v/>
      </c>
      <c r="J2719" s="30">
        <v>45138</v>
      </c>
      <c r="K2719" s="13" t="str">
        <f t="shared" si="128"/>
        <v>July</v>
      </c>
      <c r="L2719" s="13">
        <f t="shared" si="129"/>
        <v>2023</v>
      </c>
    </row>
    <row r="2720" spans="1:12">
      <c r="A2720" s="15" t="s">
        <v>116</v>
      </c>
      <c r="B2720" s="15" t="str">
        <f t="shared" si="127"/>
        <v>Cash/Money Market Fund</v>
      </c>
      <c r="C2720" s="16">
        <v>167223049.31</v>
      </c>
      <c r="D2720" s="16">
        <v>79847036684</v>
      </c>
      <c r="E2720" s="16">
        <v>79847036684</v>
      </c>
      <c r="F2720" s="16">
        <v>0.1208</v>
      </c>
      <c r="G2720" s="15">
        <f>IF(D2720=0,"",C2720/D2720)</f>
        <v>0.00209429249042512</v>
      </c>
      <c r="H2720" s="15">
        <f>IF(MOD(ROW()-2,12)=0,"",(D2720/E2720)/(D2719/E2719)-1)</f>
        <v>0</v>
      </c>
      <c r="I2720" s="13" t="str">
        <f ca="1" t="array" ref="I2720">IF(MOD(ROW()-1,12)=0,IFERROR(PRODUCT(1+OFFSET(G2720,-11,0,12,1))-1,""),"")</f>
        <v/>
      </c>
      <c r="J2720" s="29">
        <v>45107</v>
      </c>
      <c r="K2720" s="13" t="str">
        <f t="shared" si="128"/>
        <v>June</v>
      </c>
      <c r="L2720" s="13">
        <f t="shared" si="129"/>
        <v>2023</v>
      </c>
    </row>
    <row r="2721" spans="1:12">
      <c r="A2721" s="17" t="s">
        <v>116</v>
      </c>
      <c r="B2721" s="17" t="str">
        <f t="shared" si="127"/>
        <v>Cash/Money Market Fund</v>
      </c>
      <c r="C2721" s="18">
        <v>165068258.69</v>
      </c>
      <c r="D2721" s="18">
        <v>79180911546</v>
      </c>
      <c r="E2721" s="18">
        <v>79180911546</v>
      </c>
      <c r="F2721" s="18">
        <v>0.1208</v>
      </c>
      <c r="G2721" s="17">
        <f>IF(D2721=0,"",C2721/D2721)</f>
        <v>0.00208469763061649</v>
      </c>
      <c r="H2721" s="17">
        <f>IF(MOD(ROW()-2,12)=0,"",(D2721/E2721)/(D2720/E2720)-1)</f>
        <v>0</v>
      </c>
      <c r="I2721" s="13" t="str">
        <f ca="1" t="array" ref="I2721">IF(MOD(ROW()-1,12)=0,IFERROR(PRODUCT(1+OFFSET(G2721,-11,0,12,1))-1,""),"")</f>
        <v/>
      </c>
      <c r="J2721" s="30">
        <v>45077</v>
      </c>
      <c r="K2721" s="13" t="str">
        <f t="shared" si="128"/>
        <v>May</v>
      </c>
      <c r="L2721" s="13">
        <f t="shared" si="129"/>
        <v>2023</v>
      </c>
    </row>
    <row r="2722" spans="1:12">
      <c r="A2722" s="15" t="s">
        <v>116</v>
      </c>
      <c r="B2722" s="15" t="str">
        <f t="shared" si="127"/>
        <v>Cash/Money Market Fund</v>
      </c>
      <c r="C2722" s="16">
        <v>165068258.69</v>
      </c>
      <c r="D2722" s="16">
        <v>77717376423</v>
      </c>
      <c r="E2722" s="16">
        <v>77717376423</v>
      </c>
      <c r="F2722" s="16">
        <v>0.1208</v>
      </c>
      <c r="G2722" s="15">
        <f>IF(D2722=0,"",C2722/D2722)</f>
        <v>0.00212395562340611</v>
      </c>
      <c r="H2722" s="15">
        <f>IF(MOD(ROW()-2,12)=0,"",(D2722/E2722)/(D2721/E2721)-1)</f>
        <v>0</v>
      </c>
      <c r="I2722" s="13" t="str">
        <f ca="1" t="array" ref="I2722">IF(MOD(ROW()-1,12)=0,IFERROR(PRODUCT(1+OFFSET(G2722,-11,0,12,1))-1,""),"")</f>
        <v/>
      </c>
      <c r="J2722" s="29">
        <v>45046</v>
      </c>
      <c r="K2722" s="13" t="str">
        <f t="shared" si="128"/>
        <v>April</v>
      </c>
      <c r="L2722" s="13">
        <f t="shared" si="129"/>
        <v>2023</v>
      </c>
    </row>
    <row r="2723" spans="1:12">
      <c r="A2723" s="17" t="s">
        <v>116</v>
      </c>
      <c r="B2723" s="17" t="str">
        <f t="shared" si="127"/>
        <v>Cash/Money Market Fund</v>
      </c>
      <c r="C2723" s="18">
        <v>165130057.33</v>
      </c>
      <c r="D2723" s="18">
        <v>75871633614</v>
      </c>
      <c r="E2723" s="18">
        <v>75871633614</v>
      </c>
      <c r="F2723" s="18">
        <v>0.1208</v>
      </c>
      <c r="G2723" s="17">
        <f>IF(D2723=0,"",C2723/D2723)</f>
        <v>0.00217643998770484</v>
      </c>
      <c r="H2723" s="17">
        <f>IF(MOD(ROW()-2,12)=0,"",(D2723/E2723)/(D2722/E2722)-1)</f>
        <v>0</v>
      </c>
      <c r="I2723" s="13" t="str">
        <f ca="1" t="array" ref="I2723">IF(MOD(ROW()-1,12)=0,IFERROR(PRODUCT(1+OFFSET(G2723,-11,0,12,1))-1,""),"")</f>
        <v/>
      </c>
      <c r="J2723" s="30">
        <v>45016</v>
      </c>
      <c r="K2723" s="13" t="str">
        <f t="shared" si="128"/>
        <v>March</v>
      </c>
      <c r="L2723" s="13">
        <f t="shared" si="129"/>
        <v>2023</v>
      </c>
    </row>
    <row r="2724" spans="1:12">
      <c r="A2724" s="15" t="s">
        <v>116</v>
      </c>
      <c r="B2724" s="15" t="str">
        <f t="shared" si="127"/>
        <v>Cash/Money Market Fund</v>
      </c>
      <c r="C2724" s="16">
        <v>163714984.76</v>
      </c>
      <c r="D2724" s="16">
        <v>73576068598</v>
      </c>
      <c r="E2724" s="16">
        <v>73576068598</v>
      </c>
      <c r="F2724" s="16">
        <v>0.1208</v>
      </c>
      <c r="G2724" s="15">
        <f>IF(D2724=0,"",C2724/D2724)</f>
        <v>0.00222511188596519</v>
      </c>
      <c r="H2724" s="15">
        <f>IF(MOD(ROW()-2,12)=0,"",(D2724/E2724)/(D2723/E2723)-1)</f>
        <v>0</v>
      </c>
      <c r="I2724" s="13" t="str">
        <f ca="1" t="array" ref="I2724">IF(MOD(ROW()-1,12)=0,IFERROR(PRODUCT(1+OFFSET(G2724,-11,0,12,1))-1,""),"")</f>
        <v/>
      </c>
      <c r="J2724" s="29">
        <v>44985</v>
      </c>
      <c r="K2724" s="13" t="str">
        <f t="shared" si="128"/>
        <v>February</v>
      </c>
      <c r="L2724" s="13">
        <f t="shared" si="129"/>
        <v>2023</v>
      </c>
    </row>
    <row r="2725" spans="1:12">
      <c r="A2725" s="17" t="s">
        <v>116</v>
      </c>
      <c r="B2725" s="17" t="str">
        <f t="shared" si="127"/>
        <v>Cash/Money Market Fund</v>
      </c>
      <c r="C2725" s="18">
        <v>175016217.22</v>
      </c>
      <c r="D2725" s="18">
        <v>74709531259</v>
      </c>
      <c r="E2725" s="18">
        <v>73619373017</v>
      </c>
      <c r="F2725" s="18">
        <v>0.1208</v>
      </c>
      <c r="G2725" s="17">
        <f>IF(D2725=0,"",C2725/D2725)</f>
        <v>0.00234262234377112</v>
      </c>
      <c r="H2725" s="17">
        <f>IF(MOD(ROW()-2,12)=0,"",(D2725/E2725)/(D2724/E2724)-1)</f>
        <v>0.0148080348599038</v>
      </c>
      <c r="I2725" s="13">
        <f ca="1" t="array" ref="I2725">IF(MOD(ROW()-1,12)=0,IFERROR(PRODUCT(1+OFFSET(G2725,-11,0,12,1))-1,""),"")</f>
        <v>0.0259817961072504</v>
      </c>
      <c r="J2725" s="30">
        <v>44957</v>
      </c>
      <c r="K2725" s="13" t="str">
        <f t="shared" si="128"/>
        <v>January</v>
      </c>
      <c r="L2725" s="13">
        <f t="shared" si="129"/>
        <v>2023</v>
      </c>
    </row>
    <row r="2726" spans="1:12">
      <c r="A2726" s="15" t="s">
        <v>116</v>
      </c>
      <c r="B2726" s="15" t="str">
        <f t="shared" si="127"/>
        <v>Cash/Money Market Fund</v>
      </c>
      <c r="C2726" s="16">
        <v>298911548.29</v>
      </c>
      <c r="D2726" s="16">
        <v>68025901215</v>
      </c>
      <c r="E2726" s="16">
        <v>68025901215</v>
      </c>
      <c r="F2726" s="16">
        <v>0.12185</v>
      </c>
      <c r="G2726" s="15">
        <f>IF(D2726=0,"",C2726/D2726)</f>
        <v>0.00439408435538799</v>
      </c>
      <c r="H2726" s="15" t="str">
        <f>IF(MOD(ROW()-2,12)=0,"",(D2726/E2726)/(D2725/E2725)-1)</f>
        <v/>
      </c>
      <c r="I2726" s="13" t="str">
        <f ca="1" t="array" ref="I2726">IF(MOD(ROW()-1,12)=0,IFERROR(PRODUCT(1+OFFSET(G2726,-11,0,12,1))-1,""),"")</f>
        <v/>
      </c>
      <c r="J2726" s="29">
        <v>44926</v>
      </c>
      <c r="K2726" s="13" t="str">
        <f t="shared" si="128"/>
        <v>December</v>
      </c>
      <c r="L2726" s="13">
        <f t="shared" si="129"/>
        <v>2022</v>
      </c>
    </row>
    <row r="2727" spans="1:12">
      <c r="A2727" s="17" t="s">
        <v>116</v>
      </c>
      <c r="B2727" s="17" t="str">
        <f t="shared" si="127"/>
        <v>Cash/Money Market Fund</v>
      </c>
      <c r="C2727" s="18">
        <v>118785913.43</v>
      </c>
      <c r="D2727" s="18">
        <v>65935310762</v>
      </c>
      <c r="E2727" s="18">
        <v>65935310762</v>
      </c>
      <c r="F2727" s="18">
        <v>0.12185</v>
      </c>
      <c r="G2727" s="17">
        <f>IF(D2727=0,"",C2727/D2727)</f>
        <v>0.00180155234057771</v>
      </c>
      <c r="H2727" s="17">
        <f>IF(MOD(ROW()-2,12)=0,"",(D2727/E2727)/(D2726/E2726)-1)</f>
        <v>0</v>
      </c>
      <c r="I2727" s="13" t="str">
        <f ca="1" t="array" ref="I2727">IF(MOD(ROW()-1,12)=0,IFERROR(PRODUCT(1+OFFSET(G2727,-11,0,12,1))-1,""),"")</f>
        <v/>
      </c>
      <c r="J2727" s="30">
        <v>44895</v>
      </c>
      <c r="K2727" s="13" t="str">
        <f t="shared" si="128"/>
        <v>November</v>
      </c>
      <c r="L2727" s="13">
        <f t="shared" si="129"/>
        <v>2022</v>
      </c>
    </row>
    <row r="2728" spans="1:12">
      <c r="A2728" s="15" t="s">
        <v>116</v>
      </c>
      <c r="B2728" s="15" t="str">
        <f t="shared" si="127"/>
        <v>Cash/Money Market Fund</v>
      </c>
      <c r="C2728" s="16">
        <v>124465089.49</v>
      </c>
      <c r="D2728" s="16">
        <v>66631897134</v>
      </c>
      <c r="E2728" s="16">
        <v>66631897134</v>
      </c>
      <c r="F2728" s="16">
        <v>0.12185</v>
      </c>
      <c r="G2728" s="15">
        <f>IF(D2728=0,"",C2728/D2728)</f>
        <v>0.00186795055886964</v>
      </c>
      <c r="H2728" s="15">
        <f>IF(MOD(ROW()-2,12)=0,"",(D2728/E2728)/(D2727/E2727)-1)</f>
        <v>0</v>
      </c>
      <c r="I2728" s="13" t="str">
        <f ca="1" t="array" ref="I2728">IF(MOD(ROW()-1,12)=0,IFERROR(PRODUCT(1+OFFSET(G2728,-11,0,12,1))-1,""),"")</f>
        <v/>
      </c>
      <c r="J2728" s="29">
        <v>44865</v>
      </c>
      <c r="K2728" s="13" t="str">
        <f t="shared" si="128"/>
        <v>October</v>
      </c>
      <c r="L2728" s="13">
        <f t="shared" si="129"/>
        <v>2022</v>
      </c>
    </row>
    <row r="2729" spans="1:12">
      <c r="A2729" s="17" t="s">
        <v>116</v>
      </c>
      <c r="B2729" s="17" t="str">
        <f t="shared" si="127"/>
        <v>Cash/Money Market Fund</v>
      </c>
      <c r="C2729" s="18">
        <v>118471622.32</v>
      </c>
      <c r="D2729" s="18">
        <v>64429205034</v>
      </c>
      <c r="E2729" s="18">
        <v>64429205034</v>
      </c>
      <c r="F2729" s="18">
        <v>0.12185</v>
      </c>
      <c r="G2729" s="17">
        <f>IF(D2729=0,"",C2729/D2729)</f>
        <v>0.00183878758487678</v>
      </c>
      <c r="H2729" s="17">
        <f>IF(MOD(ROW()-2,12)=0,"",(D2729/E2729)/(D2728/E2728)-1)</f>
        <v>0</v>
      </c>
      <c r="I2729" s="13" t="str">
        <f ca="1" t="array" ref="I2729">IF(MOD(ROW()-1,12)=0,IFERROR(PRODUCT(1+OFFSET(G2729,-11,0,12,1))-1,""),"")</f>
        <v/>
      </c>
      <c r="J2729" s="30">
        <v>44834</v>
      </c>
      <c r="K2729" s="13" t="str">
        <f t="shared" si="128"/>
        <v>September</v>
      </c>
      <c r="L2729" s="13">
        <f t="shared" si="129"/>
        <v>2022</v>
      </c>
    </row>
    <row r="2730" spans="1:12">
      <c r="A2730" s="15" t="s">
        <v>116</v>
      </c>
      <c r="B2730" s="15" t="str">
        <f t="shared" si="127"/>
        <v>Cash/Money Market Fund</v>
      </c>
      <c r="C2730" s="16">
        <v>122394426.98</v>
      </c>
      <c r="D2730" s="16">
        <v>65397394124</v>
      </c>
      <c r="E2730" s="16">
        <v>65397694124</v>
      </c>
      <c r="F2730" s="16">
        <v>0.12185</v>
      </c>
      <c r="G2730" s="15">
        <f>IF(D2730=0,"",C2730/D2730)</f>
        <v>0.001871548990896</v>
      </c>
      <c r="H2730" s="15">
        <f>IF(MOD(ROW()-2,12)=0,"",(D2730/E2730)/(D2729/E2729)-1)</f>
        <v>-4.58731770314191e-6</v>
      </c>
      <c r="I2730" s="13" t="str">
        <f ca="1" t="array" ref="I2730">IF(MOD(ROW()-1,12)=0,IFERROR(PRODUCT(1+OFFSET(G2730,-11,0,12,1))-1,""),"")</f>
        <v/>
      </c>
      <c r="J2730" s="29">
        <v>44804</v>
      </c>
      <c r="K2730" s="13" t="str">
        <f t="shared" si="128"/>
        <v>August</v>
      </c>
      <c r="L2730" s="13">
        <f t="shared" si="129"/>
        <v>2022</v>
      </c>
    </row>
    <row r="2731" spans="1:12">
      <c r="A2731" s="17" t="s">
        <v>116</v>
      </c>
      <c r="B2731" s="17" t="str">
        <f t="shared" si="127"/>
        <v>Cash/Money Market Fund</v>
      </c>
      <c r="C2731" s="18">
        <v>122614168.34</v>
      </c>
      <c r="D2731" s="18">
        <v>65710165127</v>
      </c>
      <c r="E2731" s="18">
        <v>65710165127</v>
      </c>
      <c r="F2731" s="18">
        <v>0.12185</v>
      </c>
      <c r="G2731" s="17">
        <f>IF(D2731=0,"",C2731/D2731)</f>
        <v>0.00186598478489622</v>
      </c>
      <c r="H2731" s="17">
        <f>IF(MOD(ROW()-2,12)=0,"",(D2731/E2731)/(D2730/E2730)-1)</f>
        <v>4.58733874664219e-6</v>
      </c>
      <c r="I2731" s="13" t="str">
        <f ca="1" t="array" ref="I2731">IF(MOD(ROW()-1,12)=0,IFERROR(PRODUCT(1+OFFSET(G2731,-11,0,12,1))-1,""),"")</f>
        <v/>
      </c>
      <c r="J2731" s="30">
        <v>44773</v>
      </c>
      <c r="K2731" s="13" t="str">
        <f t="shared" si="128"/>
        <v>July</v>
      </c>
      <c r="L2731" s="13">
        <f t="shared" si="129"/>
        <v>2022</v>
      </c>
    </row>
    <row r="2732" spans="1:12">
      <c r="A2732" s="15" t="s">
        <v>116</v>
      </c>
      <c r="B2732" s="15" t="str">
        <f t="shared" si="127"/>
        <v>Cash/Money Market Fund</v>
      </c>
      <c r="C2732" s="16">
        <v>121238016.2</v>
      </c>
      <c r="D2732" s="16">
        <v>66817771337</v>
      </c>
      <c r="E2732" s="16">
        <v>66817771337</v>
      </c>
      <c r="F2732" s="16">
        <v>0.12185</v>
      </c>
      <c r="G2732" s="15">
        <f>IF(D2732=0,"",C2732/D2732)</f>
        <v>0.00181445764762982</v>
      </c>
      <c r="H2732" s="15">
        <f>IF(MOD(ROW()-2,12)=0,"",(D2732/E2732)/(D2731/E2731)-1)</f>
        <v>0</v>
      </c>
      <c r="I2732" s="13" t="str">
        <f ca="1" t="array" ref="I2732">IF(MOD(ROW()-1,12)=0,IFERROR(PRODUCT(1+OFFSET(G2732,-11,0,12,1))-1,""),"")</f>
        <v/>
      </c>
      <c r="J2732" s="29">
        <v>44742</v>
      </c>
      <c r="K2732" s="13" t="str">
        <f t="shared" si="128"/>
        <v>June</v>
      </c>
      <c r="L2732" s="13">
        <f t="shared" si="129"/>
        <v>2022</v>
      </c>
    </row>
    <row r="2733" spans="1:12">
      <c r="A2733" s="17" t="s">
        <v>116</v>
      </c>
      <c r="B2733" s="17" t="str">
        <f t="shared" si="127"/>
        <v>Cash/Money Market Fund</v>
      </c>
      <c r="C2733" s="18">
        <v>127286802.07</v>
      </c>
      <c r="D2733" s="18">
        <v>68669760331</v>
      </c>
      <c r="E2733" s="18">
        <v>68669760330</v>
      </c>
      <c r="F2733" s="18">
        <v>0.12185</v>
      </c>
      <c r="G2733" s="17">
        <f>IF(D2733=0,"",C2733/D2733)</f>
        <v>0.00185360778101534</v>
      </c>
      <c r="H2733" s="17">
        <f>IF(MOD(ROW()-2,12)=0,"",(D2733/E2733)/(D2732/E2732)-1)</f>
        <v>1.45623513247983e-11</v>
      </c>
      <c r="I2733" s="13" t="str">
        <f ca="1" t="array" ref="I2733">IF(MOD(ROW()-1,12)=0,IFERROR(PRODUCT(1+OFFSET(G2733,-11,0,12,1))-1,""),"")</f>
        <v/>
      </c>
      <c r="J2733" s="30">
        <v>44712</v>
      </c>
      <c r="K2733" s="13" t="str">
        <f t="shared" si="128"/>
        <v>May</v>
      </c>
      <c r="L2733" s="13">
        <f t="shared" si="129"/>
        <v>2022</v>
      </c>
    </row>
    <row r="2734" spans="1:12">
      <c r="A2734" s="15" t="s">
        <v>116</v>
      </c>
      <c r="B2734" s="15" t="str">
        <f t="shared" si="127"/>
        <v>Cash/Money Market Fund</v>
      </c>
      <c r="C2734" s="16">
        <v>126005294.04</v>
      </c>
      <c r="D2734" s="16">
        <v>69557356675</v>
      </c>
      <c r="E2734" s="16">
        <v>69557356674</v>
      </c>
      <c r="F2734" s="16">
        <v>0.12185</v>
      </c>
      <c r="G2734" s="15">
        <f>IF(D2734=0,"",C2734/D2734)</f>
        <v>0.00181153080081446</v>
      </c>
      <c r="H2734" s="15">
        <f>IF(MOD(ROW()-2,12)=0,"",(D2734/E2734)/(D2733/E2733)-1)</f>
        <v>-1.85629289717326e-13</v>
      </c>
      <c r="I2734" s="13" t="str">
        <f ca="1" t="array" ref="I2734">IF(MOD(ROW()-1,12)=0,IFERROR(PRODUCT(1+OFFSET(G2734,-11,0,12,1))-1,""),"")</f>
        <v/>
      </c>
      <c r="J2734" s="29">
        <v>44681</v>
      </c>
      <c r="K2734" s="13" t="str">
        <f t="shared" si="128"/>
        <v>April</v>
      </c>
      <c r="L2734" s="13">
        <f t="shared" si="129"/>
        <v>2022</v>
      </c>
    </row>
    <row r="2735" spans="1:12">
      <c r="A2735" s="17" t="s">
        <v>116</v>
      </c>
      <c r="B2735" s="17" t="str">
        <f t="shared" si="127"/>
        <v>Cash/Money Market Fund</v>
      </c>
      <c r="C2735" s="18">
        <v>129692007.29</v>
      </c>
      <c r="D2735" s="18">
        <v>70273699115</v>
      </c>
      <c r="E2735" s="18">
        <v>70273927691</v>
      </c>
      <c r="F2735" s="18">
        <v>0.12185</v>
      </c>
      <c r="G2735" s="17">
        <f>IF(D2735=0,"",C2735/D2735)</f>
        <v>0.00184552697414952</v>
      </c>
      <c r="H2735" s="17">
        <f>IF(MOD(ROW()-2,12)=0,"",(D2735/E2735)/(D2734/E2734)-1)</f>
        <v>-3.25265739109515e-6</v>
      </c>
      <c r="I2735" s="13" t="str">
        <f ca="1" t="array" ref="I2735">IF(MOD(ROW()-1,12)=0,IFERROR(PRODUCT(1+OFFSET(G2735,-11,0,12,1))-1,""),"")</f>
        <v/>
      </c>
      <c r="J2735" s="30">
        <v>44651</v>
      </c>
      <c r="K2735" s="13" t="str">
        <f t="shared" si="128"/>
        <v>March</v>
      </c>
      <c r="L2735" s="13">
        <f t="shared" si="129"/>
        <v>2022</v>
      </c>
    </row>
    <row r="2736" spans="1:12">
      <c r="A2736" s="15" t="s">
        <v>116</v>
      </c>
      <c r="B2736" s="15" t="str">
        <f t="shared" si="127"/>
        <v>Cash/Money Market Fund</v>
      </c>
      <c r="C2736" s="16">
        <v>105093244.72</v>
      </c>
      <c r="D2736" s="16">
        <v>68535379121</v>
      </c>
      <c r="E2736" s="16">
        <v>68535379121</v>
      </c>
      <c r="F2736" s="16">
        <v>0.12185</v>
      </c>
      <c r="G2736" s="15">
        <f>IF(D2736=0,"",C2736/D2736)</f>
        <v>0.00153341596804268</v>
      </c>
      <c r="H2736" s="15">
        <f>IF(MOD(ROW()-2,12)=0,"",(D2736/E2736)/(D2735/E2735)-1)</f>
        <v>3.25265359402138e-6</v>
      </c>
      <c r="I2736" s="13" t="str">
        <f ca="1" t="array" ref="I2736">IF(MOD(ROW()-1,12)=0,IFERROR(PRODUCT(1+OFFSET(G2736,-11,0,12,1))-1,""),"")</f>
        <v/>
      </c>
      <c r="J2736" s="29">
        <v>44620</v>
      </c>
      <c r="K2736" s="13" t="str">
        <f t="shared" si="128"/>
        <v>February</v>
      </c>
      <c r="L2736" s="13">
        <f t="shared" si="129"/>
        <v>2022</v>
      </c>
    </row>
    <row r="2737" spans="1:12">
      <c r="A2737" s="17" t="s">
        <v>116</v>
      </c>
      <c r="B2737" s="17" t="str">
        <f t="shared" si="127"/>
        <v>Cash/Money Market Fund</v>
      </c>
      <c r="C2737" s="18">
        <v>104568543.77</v>
      </c>
      <c r="D2737" s="18">
        <v>63304899129</v>
      </c>
      <c r="E2737" s="18">
        <v>63304899129</v>
      </c>
      <c r="F2737" s="18">
        <v>0.12185</v>
      </c>
      <c r="G2737" s="17">
        <f>IF(D2737=0,"",C2737/D2737)</f>
        <v>0.00165182387475122</v>
      </c>
      <c r="H2737" s="17">
        <f>IF(MOD(ROW()-2,12)=0,"",(D2737/E2737)/(D2736/E2736)-1)</f>
        <v>0</v>
      </c>
      <c r="I2737" s="13">
        <f ca="1" t="array" ref="I2737">IF(MOD(ROW()-1,12)=0,IFERROR(PRODUCT(1+OFFSET(G2737,-11,0,12,1))-1,""),"")</f>
        <v>0.0244161793341333</v>
      </c>
      <c r="J2737" s="30">
        <v>44592</v>
      </c>
      <c r="K2737" s="13" t="str">
        <f t="shared" si="128"/>
        <v>January</v>
      </c>
      <c r="L2737" s="13">
        <f t="shared" si="129"/>
        <v>2022</v>
      </c>
    </row>
    <row r="2738" spans="1:12">
      <c r="A2738" s="15" t="s">
        <v>116</v>
      </c>
      <c r="B2738" s="15" t="str">
        <f t="shared" si="127"/>
        <v>Cash/Money Market Fund</v>
      </c>
      <c r="C2738" s="16">
        <v>52722532.09</v>
      </c>
      <c r="D2738" s="16">
        <v>59971353015</v>
      </c>
      <c r="E2738" s="16">
        <v>59971353015</v>
      </c>
      <c r="F2738" s="16">
        <v>0.1248</v>
      </c>
      <c r="G2738" s="15">
        <f>IF(D2738=0,"",C2738/D2738)</f>
        <v>0.000879128607900727</v>
      </c>
      <c r="H2738" s="15" t="str">
        <f>IF(MOD(ROW()-2,12)=0,"",(D2738/E2738)/(D2737/E2737)-1)</f>
        <v/>
      </c>
      <c r="I2738" s="13" t="str">
        <f ca="1" t="array" ref="I2738">IF(MOD(ROW()-1,12)=0,IFERROR(PRODUCT(1+OFFSET(G2738,-11,0,12,1))-1,""),"")</f>
        <v/>
      </c>
      <c r="J2738" s="29">
        <v>44561</v>
      </c>
      <c r="K2738" s="13" t="str">
        <f t="shared" si="128"/>
        <v>December</v>
      </c>
      <c r="L2738" s="13">
        <f t="shared" si="129"/>
        <v>2021</v>
      </c>
    </row>
    <row r="2739" spans="1:12">
      <c r="A2739" s="17" t="s">
        <v>116</v>
      </c>
      <c r="B2739" s="17" t="str">
        <f t="shared" si="127"/>
        <v>Cash/Money Market Fund</v>
      </c>
      <c r="C2739" s="18">
        <v>87426399.53</v>
      </c>
      <c r="D2739" s="18">
        <v>58784446053</v>
      </c>
      <c r="E2739" s="18">
        <v>58784446053</v>
      </c>
      <c r="F2739" s="18">
        <v>0.1248</v>
      </c>
      <c r="G2739" s="17">
        <f>IF(D2739=0,"",C2739/D2739)</f>
        <v>0.00148723693766165</v>
      </c>
      <c r="H2739" s="17">
        <f>IF(MOD(ROW()-2,12)=0,"",(D2739/E2739)/(D2738/E2738)-1)</f>
        <v>0</v>
      </c>
      <c r="I2739" s="13" t="str">
        <f ca="1" t="array" ref="I2739">IF(MOD(ROW()-1,12)=0,IFERROR(PRODUCT(1+OFFSET(G2739,-11,0,12,1))-1,""),"")</f>
        <v/>
      </c>
      <c r="J2739" s="30">
        <v>44530</v>
      </c>
      <c r="K2739" s="13" t="str">
        <f t="shared" si="128"/>
        <v>November</v>
      </c>
      <c r="L2739" s="13">
        <f t="shared" si="129"/>
        <v>2021</v>
      </c>
    </row>
    <row r="2740" spans="1:12">
      <c r="A2740" s="15" t="s">
        <v>116</v>
      </c>
      <c r="B2740" s="15" t="str">
        <f t="shared" si="127"/>
        <v>Cash/Money Market Fund</v>
      </c>
      <c r="C2740" s="16">
        <v>94399964.68</v>
      </c>
      <c r="D2740" s="16">
        <v>58071071574</v>
      </c>
      <c r="E2740" s="16">
        <v>55532520120</v>
      </c>
      <c r="F2740" s="16">
        <v>0.1248</v>
      </c>
      <c r="G2740" s="15">
        <f>IF(D2740=0,"",C2740/D2740)</f>
        <v>0.00162559364105596</v>
      </c>
      <c r="H2740" s="15">
        <f>IF(MOD(ROW()-2,12)=0,"",(D2740/E2740)/(D2739/E2739)-1)</f>
        <v>0.045712880462015</v>
      </c>
      <c r="I2740" s="13" t="str">
        <f ca="1" t="array" ref="I2740">IF(MOD(ROW()-1,12)=0,IFERROR(PRODUCT(1+OFFSET(G2740,-11,0,12,1))-1,""),"")</f>
        <v/>
      </c>
      <c r="J2740" s="29">
        <v>44500</v>
      </c>
      <c r="K2740" s="13" t="str">
        <f t="shared" si="128"/>
        <v>October</v>
      </c>
      <c r="L2740" s="13">
        <f t="shared" si="129"/>
        <v>2021</v>
      </c>
    </row>
    <row r="2741" spans="1:12">
      <c r="A2741" s="17" t="s">
        <v>116</v>
      </c>
      <c r="B2741" s="17" t="str">
        <f t="shared" si="127"/>
        <v>Cash/Money Market Fund</v>
      </c>
      <c r="C2741" s="18">
        <v>83077721.12</v>
      </c>
      <c r="D2741" s="18">
        <v>55531235353</v>
      </c>
      <c r="E2741" s="18">
        <v>55532520120</v>
      </c>
      <c r="F2741" s="18">
        <v>0.1248</v>
      </c>
      <c r="G2741" s="17">
        <f>IF(D2741=0,"",C2741/D2741)</f>
        <v>0.00149605389816908</v>
      </c>
      <c r="H2741" s="17">
        <f>IF(MOD(ROW()-2,12)=0,"",(D2741/E2741)/(D2740/E2740)-1)</f>
        <v>-0.0437366859635695</v>
      </c>
      <c r="I2741" s="13" t="str">
        <f ca="1" t="array" ref="I2741">IF(MOD(ROW()-1,12)=0,IFERROR(PRODUCT(1+OFFSET(G2741,-11,0,12,1))-1,""),"")</f>
        <v/>
      </c>
      <c r="J2741" s="30">
        <v>44469</v>
      </c>
      <c r="K2741" s="13" t="str">
        <f t="shared" si="128"/>
        <v>September</v>
      </c>
      <c r="L2741" s="13">
        <f t="shared" si="129"/>
        <v>2021</v>
      </c>
    </row>
    <row r="2742" spans="1:12">
      <c r="A2742" s="15" t="s">
        <v>116</v>
      </c>
      <c r="B2742" s="15" t="str">
        <f t="shared" si="127"/>
        <v>Cash/Money Market Fund</v>
      </c>
      <c r="C2742" s="16">
        <v>85414958.87</v>
      </c>
      <c r="D2742" s="16">
        <v>54986582337</v>
      </c>
      <c r="E2742" s="16">
        <v>54987653246</v>
      </c>
      <c r="F2742" s="16">
        <v>0.1248</v>
      </c>
      <c r="G2742" s="15">
        <f>IF(D2742=0,"",C2742/D2742)</f>
        <v>0.00155337821046072</v>
      </c>
      <c r="H2742" s="15">
        <f>IF(MOD(ROW()-2,12)=0,"",(D2742/E2742)/(D2741/E2741)-1)</f>
        <v>3.66003878782273e-6</v>
      </c>
      <c r="I2742" s="13" t="str">
        <f ca="1" t="array" ref="I2742">IF(MOD(ROW()-1,12)=0,IFERROR(PRODUCT(1+OFFSET(G2742,-11,0,12,1))-1,""),"")</f>
        <v/>
      </c>
      <c r="J2742" s="29">
        <v>44439</v>
      </c>
      <c r="K2742" s="13" t="str">
        <f t="shared" si="128"/>
        <v>August</v>
      </c>
      <c r="L2742" s="13">
        <f t="shared" si="129"/>
        <v>2021</v>
      </c>
    </row>
    <row r="2743" spans="1:12">
      <c r="A2743" s="17" t="s">
        <v>116</v>
      </c>
      <c r="B2743" s="17" t="str">
        <f t="shared" si="127"/>
        <v>Cash/Money Market Fund</v>
      </c>
      <c r="C2743" s="18">
        <v>84244818.64</v>
      </c>
      <c r="D2743" s="18">
        <v>54530208221</v>
      </c>
      <c r="E2743" s="18">
        <v>54531069608</v>
      </c>
      <c r="F2743" s="18">
        <v>0.1248</v>
      </c>
      <c r="G2743" s="17">
        <f>IF(D2743=0,"",C2743/D2743)</f>
        <v>0.00154492017156019</v>
      </c>
      <c r="H2743" s="17">
        <f>IF(MOD(ROW()-2,12)=0,"",(D2743/E2743)/(D2742/E2742)-1)</f>
        <v>3.6792555049292e-6</v>
      </c>
      <c r="I2743" s="13" t="str">
        <f ca="1" t="array" ref="I2743">IF(MOD(ROW()-1,12)=0,IFERROR(PRODUCT(1+OFFSET(G2743,-11,0,12,1))-1,""),"")</f>
        <v/>
      </c>
      <c r="J2743" s="30">
        <v>44408</v>
      </c>
      <c r="K2743" s="13" t="str">
        <f t="shared" si="128"/>
        <v>July</v>
      </c>
      <c r="L2743" s="13">
        <f t="shared" si="129"/>
        <v>2021</v>
      </c>
    </row>
    <row r="2744" spans="1:12">
      <c r="A2744" s="15" t="s">
        <v>116</v>
      </c>
      <c r="B2744" s="15" t="str">
        <f t="shared" si="127"/>
        <v>Cash/Money Market Fund</v>
      </c>
      <c r="C2744" s="16">
        <v>84637690.12</v>
      </c>
      <c r="D2744" s="16">
        <v>54703966721</v>
      </c>
      <c r="E2744" s="16">
        <v>54704632466</v>
      </c>
      <c r="F2744" s="16">
        <v>0.1248</v>
      </c>
      <c r="G2744" s="15">
        <f>IF(D2744=0,"",C2744/D2744)</f>
        <v>0.00154719475009312</v>
      </c>
      <c r="H2744" s="15">
        <f>IF(MOD(ROW()-2,12)=0,"",(D2744/E2744)/(D2743/E2743)-1)</f>
        <v>3.62650782959051e-6</v>
      </c>
      <c r="I2744" s="13" t="str">
        <f ca="1" t="array" ref="I2744">IF(MOD(ROW()-1,12)=0,IFERROR(PRODUCT(1+OFFSET(G2744,-11,0,12,1))-1,""),"")</f>
        <v/>
      </c>
      <c r="J2744" s="29">
        <v>44377</v>
      </c>
      <c r="K2744" s="13" t="str">
        <f t="shared" si="128"/>
        <v>June</v>
      </c>
      <c r="L2744" s="13">
        <f t="shared" si="129"/>
        <v>2021</v>
      </c>
    </row>
    <row r="2745" spans="1:12">
      <c r="A2745" s="17" t="s">
        <v>116</v>
      </c>
      <c r="B2745" s="17" t="str">
        <f t="shared" si="127"/>
        <v>Cash/Money Market Fund</v>
      </c>
      <c r="C2745" s="18">
        <v>92607742.32</v>
      </c>
      <c r="D2745" s="18">
        <v>57375152966</v>
      </c>
      <c r="E2745" s="18">
        <v>57375152966</v>
      </c>
      <c r="F2745" s="18">
        <v>0.1248</v>
      </c>
      <c r="G2745" s="17">
        <f>IF(D2745=0,"",C2745/D2745)</f>
        <v>0.00161407399427551</v>
      </c>
      <c r="H2745" s="17">
        <f>IF(MOD(ROW()-2,12)=0,"",(D2745/E2745)/(D2744/E2744)-1)</f>
        <v>1.21699584125778e-5</v>
      </c>
      <c r="I2745" s="13" t="str">
        <f ca="1" t="array" ref="I2745">IF(MOD(ROW()-1,12)=0,IFERROR(PRODUCT(1+OFFSET(G2745,-11,0,12,1))-1,""),"")</f>
        <v/>
      </c>
      <c r="J2745" s="30">
        <v>44347</v>
      </c>
      <c r="K2745" s="13" t="str">
        <f t="shared" si="128"/>
        <v>May</v>
      </c>
      <c r="L2745" s="13">
        <f t="shared" si="129"/>
        <v>2021</v>
      </c>
    </row>
    <row r="2746" spans="1:12">
      <c r="A2746" s="15" t="s">
        <v>116</v>
      </c>
      <c r="B2746" s="15" t="str">
        <f t="shared" si="127"/>
        <v>Cash/Money Market Fund</v>
      </c>
      <c r="C2746" s="16">
        <v>96043358.5</v>
      </c>
      <c r="D2746" s="16">
        <v>58905743864</v>
      </c>
      <c r="E2746" s="16">
        <v>58905988000</v>
      </c>
      <c r="F2746" s="16">
        <v>0.1248</v>
      </c>
      <c r="G2746" s="15">
        <f>IF(D2746=0,"",C2746/D2746)</f>
        <v>0.00163045829149942</v>
      </c>
      <c r="H2746" s="15">
        <f>IF(MOD(ROW()-2,12)=0,"",(D2746/E2746)/(D2745/E2745)-1)</f>
        <v>-4.14450225327823e-6</v>
      </c>
      <c r="I2746" s="13" t="str">
        <f ca="1" t="array" ref="I2746">IF(MOD(ROW()-1,12)=0,IFERROR(PRODUCT(1+OFFSET(G2746,-11,0,12,1))-1,""),"")</f>
        <v/>
      </c>
      <c r="J2746" s="29">
        <v>44316</v>
      </c>
      <c r="K2746" s="13" t="str">
        <f t="shared" si="128"/>
        <v>April</v>
      </c>
      <c r="L2746" s="13">
        <f t="shared" si="129"/>
        <v>2021</v>
      </c>
    </row>
    <row r="2747" spans="1:12">
      <c r="A2747" s="17" t="s">
        <v>116</v>
      </c>
      <c r="B2747" s="17" t="str">
        <f t="shared" si="127"/>
        <v>Cash/Money Market Fund</v>
      </c>
      <c r="C2747" s="18">
        <v>111236490.73</v>
      </c>
      <c r="D2747" s="18">
        <v>67988517736</v>
      </c>
      <c r="E2747" s="18">
        <v>67988517736</v>
      </c>
      <c r="F2747" s="18">
        <v>0.1248</v>
      </c>
      <c r="G2747" s="17">
        <f>IF(D2747=0,"",C2747/D2747)</f>
        <v>0.00163610701386273</v>
      </c>
      <c r="H2747" s="17">
        <f>IF(MOD(ROW()-2,12)=0,"",(D2747/E2747)/(D2746/E2746)-1)</f>
        <v>4.1445194303158e-6</v>
      </c>
      <c r="I2747" s="13" t="str">
        <f ca="1" t="array" ref="I2747">IF(MOD(ROW()-1,12)=0,IFERROR(PRODUCT(1+OFFSET(G2747,-11,0,12,1))-1,""),"")</f>
        <v/>
      </c>
      <c r="J2747" s="30">
        <v>44286</v>
      </c>
      <c r="K2747" s="13" t="str">
        <f t="shared" si="128"/>
        <v>March</v>
      </c>
      <c r="L2747" s="13">
        <f t="shared" si="129"/>
        <v>2021</v>
      </c>
    </row>
    <row r="2748" spans="1:12">
      <c r="A2748" s="15" t="s">
        <v>116</v>
      </c>
      <c r="B2748" s="15" t="str">
        <f t="shared" si="127"/>
        <v>Cash/Money Market Fund</v>
      </c>
      <c r="C2748" s="16">
        <v>107430672.14</v>
      </c>
      <c r="D2748" s="16">
        <v>72925209853</v>
      </c>
      <c r="E2748" s="16">
        <v>72925209853</v>
      </c>
      <c r="F2748" s="16">
        <v>0.1248</v>
      </c>
      <c r="G2748" s="15">
        <f>IF(D2748=0,"",C2748/D2748)</f>
        <v>0.00147316233105883</v>
      </c>
      <c r="H2748" s="15">
        <f>IF(MOD(ROW()-2,12)=0,"",(D2748/E2748)/(D2747/E2747)-1)</f>
        <v>0</v>
      </c>
      <c r="I2748" s="13" t="str">
        <f ca="1" t="array" ref="I2748">IF(MOD(ROW()-1,12)=0,IFERROR(PRODUCT(1+OFFSET(G2748,-11,0,12,1))-1,""),"")</f>
        <v/>
      </c>
      <c r="J2748" s="29">
        <v>44255</v>
      </c>
      <c r="K2748" s="13" t="str">
        <f t="shared" si="128"/>
        <v>February</v>
      </c>
      <c r="L2748" s="13">
        <f t="shared" si="129"/>
        <v>2021</v>
      </c>
    </row>
    <row r="2749" spans="1:12">
      <c r="A2749" s="17" t="s">
        <v>116</v>
      </c>
      <c r="B2749" s="17" t="str">
        <f t="shared" si="127"/>
        <v>Cash/Money Market Fund</v>
      </c>
      <c r="C2749" s="18">
        <v>131331211.07</v>
      </c>
      <c r="D2749" s="18">
        <v>81108291807</v>
      </c>
      <c r="E2749" s="18">
        <v>81108291807</v>
      </c>
      <c r="F2749" s="18">
        <v>0.1248</v>
      </c>
      <c r="G2749" s="17">
        <f>IF(D2749=0,"",C2749/D2749)</f>
        <v>0.00161920819862052</v>
      </c>
      <c r="H2749" s="17">
        <f>IF(MOD(ROW()-2,12)=0,"",(D2749/E2749)/(D2748/E2748)-1)</f>
        <v>0</v>
      </c>
      <c r="I2749" s="13">
        <f ca="1" t="array" ref="I2749">IF(MOD(ROW()-1,12)=0,IFERROR(PRODUCT(1+OFFSET(G2749,-11,0,12,1))-1,""),"")</f>
        <v>0.018257297897422</v>
      </c>
      <c r="J2749" s="30">
        <v>44227</v>
      </c>
      <c r="K2749" s="13" t="str">
        <f t="shared" si="128"/>
        <v>January</v>
      </c>
      <c r="L2749" s="13">
        <f t="shared" si="129"/>
        <v>2021</v>
      </c>
    </row>
    <row r="2750" spans="1:12">
      <c r="A2750" s="15" t="s">
        <v>116</v>
      </c>
      <c r="B2750" s="15" t="str">
        <f t="shared" si="127"/>
        <v>Cash/Money Market Fund</v>
      </c>
      <c r="C2750" s="19">
        <v>98546718.86</v>
      </c>
      <c r="D2750" s="16">
        <v>84975318535</v>
      </c>
      <c r="E2750" s="16">
        <v>84975318535</v>
      </c>
      <c r="F2750" s="16">
        <v>-0.1028</v>
      </c>
      <c r="G2750" s="15">
        <f>IF(D2750=0,"",C2750/D2750)</f>
        <v>0.00115970990822953</v>
      </c>
      <c r="H2750" s="15" t="str">
        <f>IF(MOD(ROW()-2,12)=0,"",(D2750/E2750)/(D2749/E2749)-1)</f>
        <v/>
      </c>
      <c r="I2750" s="13" t="str">
        <f ca="1" t="array" ref="I2750">IF(MOD(ROW()-1,12)=0,IFERROR(PRODUCT(1+OFFSET(G2750,-11,0,12,1))-1,""),"")</f>
        <v/>
      </c>
      <c r="J2750" s="29">
        <v>44196</v>
      </c>
      <c r="K2750" s="13" t="str">
        <f t="shared" si="128"/>
        <v>December</v>
      </c>
      <c r="L2750" s="13">
        <f t="shared" si="129"/>
        <v>2020</v>
      </c>
    </row>
    <row r="2751" spans="1:12">
      <c r="A2751" s="17" t="s">
        <v>116</v>
      </c>
      <c r="B2751" s="17" t="str">
        <f t="shared" si="127"/>
        <v>Cash/Money Market Fund</v>
      </c>
      <c r="C2751" s="20">
        <v>128099048.96</v>
      </c>
      <c r="D2751" s="18">
        <v>86540947766</v>
      </c>
      <c r="E2751" s="18">
        <v>86540947767</v>
      </c>
      <c r="F2751" s="18">
        <v>-0.1028</v>
      </c>
      <c r="G2751" s="17">
        <f>IF(D2751=0,"",C2751/D2751)</f>
        <v>0.00148021315073149</v>
      </c>
      <c r="H2751" s="17">
        <f>IF(MOD(ROW()-2,12)=0,"",(D2751/E2751)/(D2750/E2750)-1)</f>
        <v>-1.15552012402986e-11</v>
      </c>
      <c r="I2751" s="13" t="str">
        <f ca="1" t="array" ref="I2751">IF(MOD(ROW()-1,12)=0,IFERROR(PRODUCT(1+OFFSET(G2751,-11,0,12,1))-1,""),"")</f>
        <v/>
      </c>
      <c r="J2751" s="30">
        <v>44165</v>
      </c>
      <c r="K2751" s="13" t="str">
        <f t="shared" si="128"/>
        <v>November</v>
      </c>
      <c r="L2751" s="13">
        <f t="shared" si="129"/>
        <v>2020</v>
      </c>
    </row>
    <row r="2752" spans="1:12">
      <c r="A2752" s="15" t="s">
        <v>116</v>
      </c>
      <c r="B2752" s="15" t="str">
        <f t="shared" si="127"/>
        <v>Cash/Money Market Fund</v>
      </c>
      <c r="C2752" s="19">
        <v>145200994</v>
      </c>
      <c r="D2752" s="16">
        <v>91647550760</v>
      </c>
      <c r="E2752" s="16">
        <v>91647550760</v>
      </c>
      <c r="F2752" s="16">
        <v>-0.1028</v>
      </c>
      <c r="G2752" s="15">
        <f>IF(D2752=0,"",C2752/D2752)</f>
        <v>0.0015843412376643</v>
      </c>
      <c r="H2752" s="15">
        <f>IF(MOD(ROW()-2,12)=0,"",(D2752/E2752)/(D2751/E2751)-1)</f>
        <v>1.15552012402986e-11</v>
      </c>
      <c r="I2752" s="13" t="str">
        <f ca="1" t="array" ref="I2752">IF(MOD(ROW()-1,12)=0,IFERROR(PRODUCT(1+OFFSET(G2752,-11,0,12,1))-1,""),"")</f>
        <v/>
      </c>
      <c r="J2752" s="29">
        <v>44135</v>
      </c>
      <c r="K2752" s="13" t="str">
        <f t="shared" si="128"/>
        <v>October</v>
      </c>
      <c r="L2752" s="13">
        <f t="shared" si="129"/>
        <v>2020</v>
      </c>
    </row>
    <row r="2753" spans="1:12">
      <c r="A2753" s="17" t="s">
        <v>116</v>
      </c>
      <c r="B2753" s="17" t="str">
        <f t="shared" si="127"/>
        <v>Cash/Money Market Fund</v>
      </c>
      <c r="C2753" s="20">
        <v>139701894.45</v>
      </c>
      <c r="D2753" s="18">
        <v>92646105932</v>
      </c>
      <c r="E2753" s="18">
        <v>92646105932</v>
      </c>
      <c r="F2753" s="18">
        <v>-0.1028</v>
      </c>
      <c r="G2753" s="17">
        <f>IF(D2753=0,"",C2753/D2753)</f>
        <v>0.00150790897301758</v>
      </c>
      <c r="H2753" s="17">
        <f>IF(MOD(ROW()-2,12)=0,"",(D2753/E2753)/(D2752/E2752)-1)</f>
        <v>0</v>
      </c>
      <c r="I2753" s="13" t="str">
        <f ca="1" t="array" ref="I2753">IF(MOD(ROW()-1,12)=0,IFERROR(PRODUCT(1+OFFSET(G2753,-11,0,12,1))-1,""),"")</f>
        <v/>
      </c>
      <c r="J2753" s="30">
        <v>44104</v>
      </c>
      <c r="K2753" s="13" t="str">
        <f t="shared" si="128"/>
        <v>September</v>
      </c>
      <c r="L2753" s="13">
        <f t="shared" si="129"/>
        <v>2020</v>
      </c>
    </row>
    <row r="2754" spans="1:12">
      <c r="A2754" s="15" t="s">
        <v>116</v>
      </c>
      <c r="B2754" s="15" t="str">
        <f t="shared" ref="B2754:B2817" si="130">IF(OR(ISNUMBER(SEARCH("money market",A2754)),ISNUMBER(SEARCH("mmf",A2754)),ISNUMBER(SEARCH("cash fund",A2754))),"Cash/Money Market Fund",IF(OR(ISNUMBER(SEARCH("bond",A2754)),ISNUMBER(SEARCH("debt",A2754))),"Bond fund",IF(ISNUMBER(SEARCH("equity",A2754)),"Equity fund",IF(ISNUMBER(SEARCH("growth",A2754)),"Growth fund",IF(ISNUMBER(SEARCH("infrastructural",A2754)),"Infrastructure fund",IF(ISNUMBER(SEARCH("income",A2754)),"Income fund",IF(ISNUMBER(SEARCH("fixed income",A2754)),"Fixed Income fund",IF(OR(ISNUMBER(SEARCH("real estate",A2754)),ISNUMBER(SEARCH("riet",A2754))),"Real Estate fund","Ethical fund"))))))))</f>
        <v>Cash/Money Market Fund</v>
      </c>
      <c r="C2754" s="19">
        <v>146470315.6</v>
      </c>
      <c r="D2754" s="16">
        <v>93228957745</v>
      </c>
      <c r="E2754" s="16">
        <v>93228957745</v>
      </c>
      <c r="F2754" s="16">
        <v>-0.1028</v>
      </c>
      <c r="G2754" s="15">
        <f>IF(D2754=0,"",C2754/D2754)</f>
        <v>0.00157108176625363</v>
      </c>
      <c r="H2754" s="15">
        <f>IF(MOD(ROW()-2,12)=0,"",(D2754/E2754)/(D2753/E2753)-1)</f>
        <v>0</v>
      </c>
      <c r="I2754" s="13" t="str">
        <f ca="1" t="array" ref="I2754">IF(MOD(ROW()-1,12)=0,IFERROR(PRODUCT(1+OFFSET(G2754,-11,0,12,1))-1,""),"")</f>
        <v/>
      </c>
      <c r="J2754" s="29">
        <v>44074</v>
      </c>
      <c r="K2754" s="13" t="str">
        <f t="shared" ref="K2754:K2817" si="131">TEXT(J2754,"mmmm")</f>
        <v>August</v>
      </c>
      <c r="L2754" s="13">
        <f t="shared" ref="L2754:L2817" si="132">YEAR(J2754)</f>
        <v>2020</v>
      </c>
    </row>
    <row r="2755" spans="1:12">
      <c r="A2755" s="17" t="s">
        <v>116</v>
      </c>
      <c r="B2755" s="17" t="str">
        <f t="shared" si="130"/>
        <v>Cash/Money Market Fund</v>
      </c>
      <c r="C2755" s="20">
        <v>170355293.8</v>
      </c>
      <c r="D2755" s="18">
        <v>93634595415</v>
      </c>
      <c r="E2755" s="18">
        <v>93634857542</v>
      </c>
      <c r="F2755" s="18">
        <v>-0.1028</v>
      </c>
      <c r="G2755" s="17">
        <f>IF(D2755=0,"",C2755/D2755)</f>
        <v>0.00181936273708414</v>
      </c>
      <c r="H2755" s="17">
        <f>IF(MOD(ROW()-2,12)=0,"",(D2755/E2755)/(D2754/E2754)-1)</f>
        <v>-2.79945959102967e-6</v>
      </c>
      <c r="I2755" s="13" t="str">
        <f ca="1" t="array" ref="I2755">IF(MOD(ROW()-1,12)=0,IFERROR(PRODUCT(1+OFFSET(G2755,-11,0,12,1))-1,""),"")</f>
        <v/>
      </c>
      <c r="J2755" s="30">
        <v>44043</v>
      </c>
      <c r="K2755" s="13" t="str">
        <f t="shared" si="131"/>
        <v>July</v>
      </c>
      <c r="L2755" s="13">
        <f t="shared" si="132"/>
        <v>2020</v>
      </c>
    </row>
    <row r="2756" spans="1:12">
      <c r="A2756" s="15" t="s">
        <v>116</v>
      </c>
      <c r="B2756" s="15" t="str">
        <f t="shared" si="130"/>
        <v>Cash/Money Market Fund</v>
      </c>
      <c r="C2756" s="19">
        <v>140960977.35</v>
      </c>
      <c r="D2756" s="16">
        <v>92873258324</v>
      </c>
      <c r="E2756" s="16">
        <v>92873258324</v>
      </c>
      <c r="F2756" s="16">
        <v>-0.1028</v>
      </c>
      <c r="G2756" s="15">
        <f>IF(D2756=0,"",C2756/D2756)</f>
        <v>0.00151777788239366</v>
      </c>
      <c r="H2756" s="15">
        <f>IF(MOD(ROW()-2,12)=0,"",(D2756/E2756)/(D2755/E2755)-1)</f>
        <v>2.799467428094e-6</v>
      </c>
      <c r="I2756" s="13" t="str">
        <f ca="1" t="array" ref="I2756">IF(MOD(ROW()-1,12)=0,IFERROR(PRODUCT(1+OFFSET(G2756,-11,0,12,1))-1,""),"")</f>
        <v/>
      </c>
      <c r="J2756" s="29">
        <v>44012</v>
      </c>
      <c r="K2756" s="13" t="str">
        <f t="shared" si="131"/>
        <v>June</v>
      </c>
      <c r="L2756" s="13">
        <f t="shared" si="132"/>
        <v>2020</v>
      </c>
    </row>
    <row r="2757" spans="1:12">
      <c r="A2757" s="17" t="s">
        <v>116</v>
      </c>
      <c r="B2757" s="17" t="str">
        <f t="shared" si="130"/>
        <v>Cash/Money Market Fund</v>
      </c>
      <c r="C2757" s="20">
        <v>148882964.56</v>
      </c>
      <c r="D2757" s="18">
        <v>92919486794</v>
      </c>
      <c r="E2757" s="18">
        <v>100072805317</v>
      </c>
      <c r="F2757" s="18">
        <v>-0.1028</v>
      </c>
      <c r="G2757" s="17">
        <f>IF(D2757=0,"",C2757/D2757)</f>
        <v>0.00160227923869263</v>
      </c>
      <c r="H2757" s="17">
        <f>IF(MOD(ROW()-2,12)=0,"",(D2757/E2757)/(D2756/E2756)-1)</f>
        <v>-0.0714811431571293</v>
      </c>
      <c r="I2757" s="13" t="str">
        <f ca="1" t="array" ref="I2757">IF(MOD(ROW()-1,12)=0,IFERROR(PRODUCT(1+OFFSET(G2757,-11,0,12,1))-1,""),"")</f>
        <v/>
      </c>
      <c r="J2757" s="30">
        <v>43982</v>
      </c>
      <c r="K2757" s="13" t="str">
        <f t="shared" si="131"/>
        <v>May</v>
      </c>
      <c r="L2757" s="13">
        <f t="shared" si="132"/>
        <v>2020</v>
      </c>
    </row>
    <row r="2758" spans="1:12">
      <c r="A2758" s="15" t="s">
        <v>116</v>
      </c>
      <c r="B2758" s="15" t="str">
        <f t="shared" si="130"/>
        <v>Cash/Money Market Fund</v>
      </c>
      <c r="C2758" s="19">
        <v>142072833.82</v>
      </c>
      <c r="D2758" s="16">
        <v>90751345397</v>
      </c>
      <c r="E2758" s="16">
        <v>90753299916</v>
      </c>
      <c r="F2758" s="16">
        <v>-0.1028</v>
      </c>
      <c r="G2758" s="15">
        <f>IF(D2758=0,"",C2758/D2758)</f>
        <v>0.00156551765925331</v>
      </c>
      <c r="H2758" s="15">
        <f>IF(MOD(ROW()-2,12)=0,"",(D2758/E2758)/(D2757/E2757)-1)</f>
        <v>0.0769608565449982</v>
      </c>
      <c r="I2758" s="13" t="str">
        <f ca="1" t="array" ref="I2758">IF(MOD(ROW()-1,12)=0,IFERROR(PRODUCT(1+OFFSET(G2758,-11,0,12,1))-1,""),"")</f>
        <v/>
      </c>
      <c r="J2758" s="29">
        <v>43951</v>
      </c>
      <c r="K2758" s="13" t="str">
        <f t="shared" si="131"/>
        <v>April</v>
      </c>
      <c r="L2758" s="13">
        <f t="shared" si="132"/>
        <v>2020</v>
      </c>
    </row>
    <row r="2759" spans="1:12">
      <c r="A2759" s="17" t="s">
        <v>116</v>
      </c>
      <c r="B2759" s="17" t="str">
        <f t="shared" si="130"/>
        <v>Cash/Money Market Fund</v>
      </c>
      <c r="C2759" s="20">
        <v>139757497.68</v>
      </c>
      <c r="D2759" s="18">
        <v>88891640553</v>
      </c>
      <c r="E2759" s="18">
        <v>88893480929</v>
      </c>
      <c r="F2759" s="18">
        <v>-0.1028</v>
      </c>
      <c r="G2759" s="17">
        <f>IF(D2759=0,"",C2759/D2759)</f>
        <v>0.00157222317881142</v>
      </c>
      <c r="H2759" s="17">
        <f>IF(MOD(ROW()-2,12)=0,"",(D2759/E2759)/(D2758/E2758)-1)</f>
        <v>8.33473804195961e-7</v>
      </c>
      <c r="I2759" s="13" t="str">
        <f ca="1" t="array" ref="I2759">IF(MOD(ROW()-1,12)=0,IFERROR(PRODUCT(1+OFFSET(G2759,-11,0,12,1))-1,""),"")</f>
        <v/>
      </c>
      <c r="J2759" s="30">
        <v>43921</v>
      </c>
      <c r="K2759" s="13" t="str">
        <f t="shared" si="131"/>
        <v>March</v>
      </c>
      <c r="L2759" s="13">
        <f t="shared" si="132"/>
        <v>2020</v>
      </c>
    </row>
    <row r="2760" spans="1:12">
      <c r="A2760" s="15" t="s">
        <v>116</v>
      </c>
      <c r="B2760" s="15" t="str">
        <f t="shared" si="130"/>
        <v>Cash/Money Market Fund</v>
      </c>
      <c r="C2760" s="19">
        <v>139757497.68</v>
      </c>
      <c r="D2760" s="16">
        <v>92764634315</v>
      </c>
      <c r="E2760" s="16">
        <v>92766178137</v>
      </c>
      <c r="F2760" s="16">
        <v>-0.1028</v>
      </c>
      <c r="G2760" s="15">
        <f>IF(D2760=0,"",C2760/D2760)</f>
        <v>0.00150658166996516</v>
      </c>
      <c r="H2760" s="15">
        <f>IF(MOD(ROW()-2,12)=0,"",(D2760/E2760)/(D2759/E2759)-1)</f>
        <v>4.06116624596109e-6</v>
      </c>
      <c r="I2760" s="13" t="str">
        <f ca="1" t="array" ref="I2760">IF(MOD(ROW()-1,12)=0,IFERROR(PRODUCT(1+OFFSET(G2760,-11,0,12,1))-1,""),"")</f>
        <v/>
      </c>
      <c r="J2760" s="29">
        <v>43889</v>
      </c>
      <c r="K2760" s="13" t="str">
        <f t="shared" si="131"/>
        <v>February</v>
      </c>
      <c r="L2760" s="13">
        <f t="shared" si="132"/>
        <v>2020</v>
      </c>
    </row>
    <row r="2761" spans="1:12">
      <c r="A2761" s="17" t="s">
        <v>116</v>
      </c>
      <c r="B2761" s="17" t="str">
        <f t="shared" si="130"/>
        <v>Cash/Money Market Fund</v>
      </c>
      <c r="C2761" s="20">
        <v>138982824.64</v>
      </c>
      <c r="D2761" s="18">
        <v>89635594719</v>
      </c>
      <c r="E2761" s="18">
        <v>89636844121</v>
      </c>
      <c r="F2761" s="18">
        <v>-0.1028</v>
      </c>
      <c r="G2761" s="17">
        <f>IF(D2761=0,"",C2761/D2761)</f>
        <v>0.00155053162837486</v>
      </c>
      <c r="H2761" s="17">
        <f>IF(MOD(ROW()-2,12)=0,"",(D2761/E2761)/(D2760/E2760)-1)</f>
        <v>2.70363614207625e-6</v>
      </c>
      <c r="I2761" s="13">
        <f ca="1" t="array" ref="I2761">IF(MOD(ROW()-1,12)=0,IFERROR(PRODUCT(1+OFFSET(G2761,-11,0,12,1))-1,""),"")</f>
        <v>0.0185940162190543</v>
      </c>
      <c r="J2761" s="30">
        <v>43861</v>
      </c>
      <c r="K2761" s="13" t="str">
        <f t="shared" si="131"/>
        <v>January</v>
      </c>
      <c r="L2761" s="13">
        <f t="shared" si="132"/>
        <v>2020</v>
      </c>
    </row>
    <row r="2762" ht="28.8" spans="1:12">
      <c r="A2762" s="16" t="s">
        <v>116</v>
      </c>
      <c r="B2762" s="22" t="str">
        <f t="shared" si="130"/>
        <v>Cash/Money Market Fund</v>
      </c>
      <c r="C2762" s="16">
        <v>152905807.02</v>
      </c>
      <c r="D2762" s="16">
        <v>78876848244</v>
      </c>
      <c r="E2762" s="16">
        <v>78877753561</v>
      </c>
      <c r="F2762" s="16">
        <v>0.2049</v>
      </c>
      <c r="G2762" s="16">
        <f>IF(D2762=0,"",C2762/D2762)</f>
        <v>0.00193853849924374</v>
      </c>
      <c r="H2762" s="16" t="str">
        <f>IF(MOD(ROW()-2,12)=0,"",(D2762/E2762)/(D2761/E2761)-1)</f>
        <v/>
      </c>
      <c r="I2762" t="str">
        <f ca="1" t="array" ref="I2762">IF(MOD(ROW()-1,12)=0,IFERROR(PRODUCT(1+OFFSET(G2762,-11,0,12,1))-1,""),"")</f>
        <v/>
      </c>
      <c r="J2762" s="29">
        <v>43800</v>
      </c>
      <c r="K2762" s="13" t="str">
        <f t="shared" si="131"/>
        <v>December</v>
      </c>
      <c r="L2762" s="13">
        <f t="shared" si="132"/>
        <v>2019</v>
      </c>
    </row>
    <row r="2763" ht="28.8" spans="1:12">
      <c r="A2763" s="18" t="s">
        <v>116</v>
      </c>
      <c r="B2763" s="21" t="str">
        <f t="shared" si="130"/>
        <v>Cash/Money Market Fund</v>
      </c>
      <c r="C2763" s="18">
        <v>128315853.02</v>
      </c>
      <c r="D2763" s="18">
        <v>71794927215</v>
      </c>
      <c r="E2763" s="18">
        <v>71795532915</v>
      </c>
      <c r="F2763" s="18">
        <v>0.2049</v>
      </c>
      <c r="G2763" s="18">
        <f>IF(D2763=0,"",C2763/D2763)</f>
        <v>0.00178725514458341</v>
      </c>
      <c r="H2763" s="18">
        <f>IF(MOD(ROW()-2,12)=0,"",(D2763/E2763)/(D2762/E2762)-1)</f>
        <v>3.04104623993773e-6</v>
      </c>
      <c r="I2763" t="str">
        <f ca="1" t="array" ref="I2763">IF(MOD(ROW()-1,12)=0,IFERROR(PRODUCT(1+OFFSET(G2763,-11,0,12,1))-1,""),"")</f>
        <v/>
      </c>
      <c r="J2763" s="30">
        <v>43770</v>
      </c>
      <c r="K2763" s="13" t="str">
        <f t="shared" si="131"/>
        <v>November</v>
      </c>
      <c r="L2763" s="13">
        <f t="shared" si="132"/>
        <v>2019</v>
      </c>
    </row>
    <row r="2764" ht="28.8" spans="1:12">
      <c r="A2764" s="16" t="s">
        <v>116</v>
      </c>
      <c r="B2764" s="22" t="str">
        <f t="shared" si="130"/>
        <v>Cash/Money Market Fund</v>
      </c>
      <c r="C2764" s="16">
        <v>139308907.42</v>
      </c>
      <c r="D2764" s="16">
        <v>71103115575</v>
      </c>
      <c r="E2764" s="16">
        <v>71103433883</v>
      </c>
      <c r="F2764" s="16">
        <v>0.2049</v>
      </c>
      <c r="G2764" s="16">
        <f>IF(D2764=0,"",C2764/D2764)</f>
        <v>0.00195925180343267</v>
      </c>
      <c r="H2764" s="16">
        <f>IF(MOD(ROW()-2,12)=0,"",(D2764/E2764)/(D2763/E2763)-1)</f>
        <v>3.9598018761744e-6</v>
      </c>
      <c r="I2764" t="str">
        <f ca="1" t="array" ref="I2764">IF(MOD(ROW()-1,12)=0,IFERROR(PRODUCT(1+OFFSET(G2764,-11,0,12,1))-1,""),"")</f>
        <v/>
      </c>
      <c r="J2764" s="29">
        <v>43739</v>
      </c>
      <c r="K2764" s="13" t="str">
        <f t="shared" si="131"/>
        <v>October</v>
      </c>
      <c r="L2764" s="13">
        <f t="shared" si="132"/>
        <v>2019</v>
      </c>
    </row>
    <row r="2765" ht="28.8" spans="1:12">
      <c r="A2765" s="18" t="s">
        <v>116</v>
      </c>
      <c r="B2765" s="21" t="str">
        <f t="shared" si="130"/>
        <v>Cash/Money Market Fund</v>
      </c>
      <c r="C2765" s="18">
        <v>127032071.92</v>
      </c>
      <c r="D2765" s="18">
        <v>67952194524</v>
      </c>
      <c r="E2765" s="18">
        <v>67952194524</v>
      </c>
      <c r="F2765" s="18">
        <v>0.2049</v>
      </c>
      <c r="G2765" s="18">
        <f>IF(D2765=0,"",C2765/D2765)</f>
        <v>0.0018694329566521</v>
      </c>
      <c r="H2765" s="18">
        <f>IF(MOD(ROW()-2,12)=0,"",(D2765/E2765)/(D2764/E2764)-1)</f>
        <v>4.47670959879964e-6</v>
      </c>
      <c r="I2765" t="str">
        <f ca="1" t="array" ref="I2765">IF(MOD(ROW()-1,12)=0,IFERROR(PRODUCT(1+OFFSET(G2765,-11,0,12,1))-1,""),"")</f>
        <v/>
      </c>
      <c r="J2765" s="30">
        <v>43709</v>
      </c>
      <c r="K2765" s="13" t="str">
        <f t="shared" si="131"/>
        <v>September</v>
      </c>
      <c r="L2765" s="13">
        <f t="shared" si="132"/>
        <v>2019</v>
      </c>
    </row>
    <row r="2766" ht="28.8" spans="1:12">
      <c r="A2766" s="16" t="s">
        <v>116</v>
      </c>
      <c r="B2766" s="22" t="str">
        <f t="shared" si="130"/>
        <v>Cash/Money Market Fund</v>
      </c>
      <c r="C2766" s="16">
        <v>125698122.07</v>
      </c>
      <c r="D2766" s="16">
        <v>67744401217</v>
      </c>
      <c r="E2766" s="16">
        <v>66218507434</v>
      </c>
      <c r="F2766" s="16">
        <v>0.2049</v>
      </c>
      <c r="G2766" s="16">
        <f>IF(D2766=0,"",C2766/D2766)</f>
        <v>0.00185547616942338</v>
      </c>
      <c r="H2766" s="16">
        <f>IF(MOD(ROW()-2,12)=0,"",(D2766/E2766)/(D2765/E2765)-1)</f>
        <v>0.0230433128460477</v>
      </c>
      <c r="I2766" t="str">
        <f ca="1" t="array" ref="I2766">IF(MOD(ROW()-1,12)=0,IFERROR(PRODUCT(1+OFFSET(G2766,-11,0,12,1))-1,""),"")</f>
        <v/>
      </c>
      <c r="J2766" s="29">
        <v>43678</v>
      </c>
      <c r="K2766" s="13" t="str">
        <f t="shared" si="131"/>
        <v>August</v>
      </c>
      <c r="L2766" s="13">
        <f t="shared" si="132"/>
        <v>2019</v>
      </c>
    </row>
    <row r="2767" ht="28.8" spans="1:12">
      <c r="A2767" s="18" t="s">
        <v>116</v>
      </c>
      <c r="B2767" s="21" t="str">
        <f t="shared" si="130"/>
        <v>Cash/Money Market Fund</v>
      </c>
      <c r="C2767" s="18">
        <v>107427955.95</v>
      </c>
      <c r="D2767" s="18">
        <v>65487895368</v>
      </c>
      <c r="E2767" s="18">
        <v>63961735567</v>
      </c>
      <c r="F2767" s="18">
        <v>0.2049</v>
      </c>
      <c r="G2767" s="18">
        <f>IF(D2767=0,"",C2767/D2767)</f>
        <v>0.00164042462116585</v>
      </c>
      <c r="H2767" s="18">
        <f>IF(MOD(ROW()-2,12)=0,"",(D2767/E2767)/(D2766/E2766)-1)</f>
        <v>0.000798792973622398</v>
      </c>
      <c r="I2767" t="str">
        <f ca="1" t="array" ref="I2767">IF(MOD(ROW()-1,12)=0,IFERROR(PRODUCT(1+OFFSET(G2767,-11,0,12,1))-1,""),"")</f>
        <v/>
      </c>
      <c r="J2767" s="30">
        <v>43647</v>
      </c>
      <c r="K2767" s="13" t="str">
        <f t="shared" si="131"/>
        <v>July</v>
      </c>
      <c r="L2767" s="13">
        <f t="shared" si="132"/>
        <v>2019</v>
      </c>
    </row>
    <row r="2768" ht="28.8" spans="1:12">
      <c r="A2768" s="16" t="s">
        <v>116</v>
      </c>
      <c r="B2768" s="22" t="str">
        <f t="shared" si="130"/>
        <v>Cash/Money Market Fund</v>
      </c>
      <c r="C2768" s="16">
        <v>98221268.76</v>
      </c>
      <c r="D2768" s="16">
        <v>59711990688</v>
      </c>
      <c r="E2768" s="16">
        <v>59698948792</v>
      </c>
      <c r="F2768" s="16">
        <v>0.2049</v>
      </c>
      <c r="G2768" s="16">
        <f>IF(D2768=0,"",C2768/D2768)</f>
        <v>0.00164491700290506</v>
      </c>
      <c r="H2768" s="16">
        <f>IF(MOD(ROW()-2,12)=0,"",(D2768/E2768)/(D2767/E2767)-1)</f>
        <v>-0.023091086429926</v>
      </c>
      <c r="I2768" t="str">
        <f ca="1" t="array" ref="I2768">IF(MOD(ROW()-1,12)=0,IFERROR(PRODUCT(1+OFFSET(G2768,-11,0,12,1))-1,""),"")</f>
        <v/>
      </c>
      <c r="J2768" s="29">
        <v>43617</v>
      </c>
      <c r="K2768" s="13" t="str">
        <f t="shared" si="131"/>
        <v>June</v>
      </c>
      <c r="L2768" s="13">
        <f t="shared" si="132"/>
        <v>2019</v>
      </c>
    </row>
    <row r="2769" ht="28.8" spans="1:12">
      <c r="A2769" s="18" t="s">
        <v>116</v>
      </c>
      <c r="B2769" s="21" t="str">
        <f t="shared" si="130"/>
        <v>Cash/Money Market Fund</v>
      </c>
      <c r="C2769" s="18">
        <v>98481235.56</v>
      </c>
      <c r="D2769" s="18">
        <v>57881372033</v>
      </c>
      <c r="E2769" s="18">
        <v>57881371953</v>
      </c>
      <c r="F2769" s="18">
        <v>0.2049</v>
      </c>
      <c r="G2769" s="18">
        <f>IF(D2769=0,"",C2769/D2769)</f>
        <v>0.00170143229334392</v>
      </c>
      <c r="H2769" s="18">
        <f>IF(MOD(ROW()-2,12)=0,"",(D2769/E2769)/(D2768/E2768)-1)</f>
        <v>-0.000218411969482135</v>
      </c>
      <c r="I2769" t="str">
        <f ca="1" t="array" ref="I2769">IF(MOD(ROW()-1,12)=0,IFERROR(PRODUCT(1+OFFSET(G2769,-11,0,12,1))-1,""),"")</f>
        <v/>
      </c>
      <c r="J2769" s="30">
        <v>43586</v>
      </c>
      <c r="K2769" s="13" t="str">
        <f t="shared" si="131"/>
        <v>May</v>
      </c>
      <c r="L2769" s="13">
        <f t="shared" si="132"/>
        <v>2019</v>
      </c>
    </row>
    <row r="2770" ht="28.8" spans="1:12">
      <c r="A2770" s="16" t="s">
        <v>116</v>
      </c>
      <c r="B2770" s="22" t="str">
        <f t="shared" si="130"/>
        <v>Cash/Money Market Fund</v>
      </c>
      <c r="C2770" s="16">
        <v>92310608.24</v>
      </c>
      <c r="D2770" s="16">
        <v>55682449433</v>
      </c>
      <c r="E2770" s="16">
        <v>55682347919</v>
      </c>
      <c r="F2770" s="16">
        <v>0.2049</v>
      </c>
      <c r="G2770" s="16">
        <f>IF(D2770=0,"",C2770/D2770)</f>
        <v>0.00165780437426829</v>
      </c>
      <c r="H2770" s="16">
        <f>IF(MOD(ROW()-2,12)=0,"",(D2770/E2770)/(D2769/E2769)-1)</f>
        <v>1.82170908735735e-6</v>
      </c>
      <c r="I2770" t="str">
        <f ca="1" t="array" ref="I2770">IF(MOD(ROW()-1,12)=0,IFERROR(PRODUCT(1+OFFSET(G2770,-11,0,12,1))-1,""),"")</f>
        <v/>
      </c>
      <c r="J2770" s="29">
        <v>43556</v>
      </c>
      <c r="K2770" s="13" t="str">
        <f t="shared" si="131"/>
        <v>April</v>
      </c>
      <c r="L2770" s="13">
        <f t="shared" si="132"/>
        <v>2019</v>
      </c>
    </row>
    <row r="2771" ht="28.8" spans="1:12">
      <c r="A2771" s="18" t="s">
        <v>116</v>
      </c>
      <c r="B2771" s="21" t="str">
        <f t="shared" si="130"/>
        <v>Cash/Money Market Fund</v>
      </c>
      <c r="C2771" s="18">
        <v>92037850.33</v>
      </c>
      <c r="D2771" s="18">
        <v>52920737211</v>
      </c>
      <c r="E2771" s="18">
        <v>47374964085</v>
      </c>
      <c r="F2771" s="18">
        <v>0.2049</v>
      </c>
      <c r="G2771" s="18">
        <f>IF(D2771=0,"",C2771/D2771)</f>
        <v>0.00173916417609672</v>
      </c>
      <c r="H2771" s="18">
        <f>IF(MOD(ROW()-2,12)=0,"",(D2771/E2771)/(D2770/E2770)-1)</f>
        <v>0.117059226406887</v>
      </c>
      <c r="I2771" t="str">
        <f ca="1" t="array" ref="I2771">IF(MOD(ROW()-1,12)=0,IFERROR(PRODUCT(1+OFFSET(G2771,-11,0,12,1))-1,""),"")</f>
        <v/>
      </c>
      <c r="J2771" s="30">
        <v>43525</v>
      </c>
      <c r="K2771" s="13" t="str">
        <f t="shared" si="131"/>
        <v>March</v>
      </c>
      <c r="L2771" s="13">
        <f t="shared" si="132"/>
        <v>2019</v>
      </c>
    </row>
    <row r="2772" ht="28.8" spans="1:12">
      <c r="A2772" s="16" t="s">
        <v>116</v>
      </c>
      <c r="B2772" s="22" t="str">
        <f t="shared" si="130"/>
        <v>Cash/Money Market Fund</v>
      </c>
      <c r="C2772" s="16">
        <v>80412342.46</v>
      </c>
      <c r="D2772" s="16">
        <v>50905176223</v>
      </c>
      <c r="E2772" s="16">
        <v>50891576039</v>
      </c>
      <c r="F2772" s="16">
        <v>0.2049</v>
      </c>
      <c r="G2772" s="16">
        <f>IF(D2772=0,"",C2772/D2772)</f>
        <v>0.00157964962360091</v>
      </c>
      <c r="H2772" s="16">
        <f>IF(MOD(ROW()-2,12)=0,"",(D2772/E2772)/(D2771/E2771)-1)</f>
        <v>-0.104554717250737</v>
      </c>
      <c r="I2772" t="str">
        <f ca="1" t="array" ref="I2772">IF(MOD(ROW()-1,12)=0,IFERROR(PRODUCT(1+OFFSET(G2772,-11,0,12,1))-1,""),"")</f>
        <v/>
      </c>
      <c r="J2772" s="29">
        <v>43497</v>
      </c>
      <c r="K2772" s="13" t="str">
        <f t="shared" si="131"/>
        <v>February</v>
      </c>
      <c r="L2772" s="13">
        <f t="shared" si="132"/>
        <v>2019</v>
      </c>
    </row>
    <row r="2773" ht="28.8" spans="1:12">
      <c r="A2773" s="18" t="s">
        <v>116</v>
      </c>
      <c r="B2773" s="21" t="str">
        <f t="shared" si="130"/>
        <v>Cash/Money Market Fund</v>
      </c>
      <c r="C2773" s="18">
        <v>81896789.19</v>
      </c>
      <c r="D2773" s="18">
        <v>51028225190</v>
      </c>
      <c r="E2773" s="18">
        <v>51028023106</v>
      </c>
      <c r="F2773" s="18">
        <v>0.2049</v>
      </c>
      <c r="G2773" s="18">
        <f>IF(D2773=0,"",C2773/D2773)</f>
        <v>0.00160493117064258</v>
      </c>
      <c r="H2773" s="18">
        <f>IF(MOD(ROW()-2,12)=0,"",(D2773/E2773)/(D2772/E2772)-1)</f>
        <v>-0.000263207818130828</v>
      </c>
      <c r="I2773">
        <f ca="1" t="array" ref="I2773">IF(MOD(ROW()-1,12)=0,IFERROR(PRODUCT(1+OFFSET(G2773,-11,0,12,1))-1,""),"")</f>
        <v>0.0211810681908675</v>
      </c>
      <c r="J2773" s="30">
        <v>43466</v>
      </c>
      <c r="K2773" s="13" t="str">
        <f t="shared" si="131"/>
        <v>January</v>
      </c>
      <c r="L2773" s="13">
        <f t="shared" si="132"/>
        <v>2019</v>
      </c>
    </row>
    <row r="2774" spans="1:12">
      <c r="A2774" s="16" t="s">
        <v>116</v>
      </c>
      <c r="B2774" s="15" t="str">
        <f t="shared" si="130"/>
        <v>Cash/Money Market Fund</v>
      </c>
      <c r="C2774" s="16">
        <v>81896789.19</v>
      </c>
      <c r="D2774" s="16">
        <v>48604914745</v>
      </c>
      <c r="E2774" s="16">
        <v>48604914713</v>
      </c>
      <c r="F2774" s="16">
        <v>0.1466</v>
      </c>
      <c r="G2774" s="16">
        <f>IF(D2774=0,"",C2774/D2774)</f>
        <v>0.00168494872626898</v>
      </c>
      <c r="H2774" s="16" t="str">
        <f>IF(MOD(ROW()-2,12)=0,"",(D2774/E2774)/(D2773/E2773)-1)</f>
        <v/>
      </c>
      <c r="I2774" t="str">
        <f ca="1" t="array" ref="I2774">IF(MOD(ROW()-1,12)=0,IFERROR(PRODUCT(1+OFFSET(G2774,-11,0,12,1))-1,""),"")</f>
        <v/>
      </c>
      <c r="J2774" s="29">
        <v>43465</v>
      </c>
      <c r="K2774" s="13" t="str">
        <f t="shared" si="131"/>
        <v>December</v>
      </c>
      <c r="L2774" s="13">
        <f t="shared" si="132"/>
        <v>2018</v>
      </c>
    </row>
    <row r="2775" spans="1:12">
      <c r="A2775" s="16" t="s">
        <v>116</v>
      </c>
      <c r="B2775" s="15" t="str">
        <f t="shared" si="130"/>
        <v>Cash/Money Market Fund</v>
      </c>
      <c r="C2775" s="16">
        <v>78328107.94</v>
      </c>
      <c r="D2775" s="16">
        <v>47875133570</v>
      </c>
      <c r="E2775" s="16">
        <v>47875133539</v>
      </c>
      <c r="F2775" s="16">
        <v>0.1466</v>
      </c>
      <c r="G2775" s="16">
        <f>IF(D2775=0,"",C2775/D2775)</f>
        <v>0.0016360916847464</v>
      </c>
      <c r="H2775" s="16">
        <f>IF(MOD(ROW()-2,12)=0,"",(D2775/E2775)/(D2774/E2774)-1)</f>
        <v>-1.08517639318961e-11</v>
      </c>
      <c r="I2775" t="str">
        <f ca="1" t="array" ref="I2775">IF(MOD(ROW()-1,12)=0,IFERROR(PRODUCT(1+OFFSET(G2775,-11,0,12,1))-1,""),"")</f>
        <v/>
      </c>
      <c r="J2775" s="29">
        <v>43434</v>
      </c>
      <c r="K2775" s="13" t="str">
        <f t="shared" si="131"/>
        <v>November</v>
      </c>
      <c r="L2775" s="13">
        <f t="shared" si="132"/>
        <v>2018</v>
      </c>
    </row>
    <row r="2776" spans="1:12">
      <c r="A2776" s="16" t="s">
        <v>116</v>
      </c>
      <c r="B2776" s="15" t="str">
        <f t="shared" si="130"/>
        <v>Cash/Money Market Fund</v>
      </c>
      <c r="C2776" s="16">
        <v>77601447.05</v>
      </c>
      <c r="D2776" s="16">
        <v>49414257866</v>
      </c>
      <c r="E2776" s="16">
        <v>49323011519</v>
      </c>
      <c r="F2776" s="16">
        <v>0.1466</v>
      </c>
      <c r="G2776" s="16">
        <f>IF(D2776=0,"",C2776/D2776)</f>
        <v>0.00157042623731064</v>
      </c>
      <c r="H2776" s="16">
        <f>IF(MOD(ROW()-2,12)=0,"",(D2776/E2776)/(D2775/E2775)-1)</f>
        <v>0.00184997452899305</v>
      </c>
      <c r="I2776" t="str">
        <f ca="1" t="array" ref="I2776">IF(MOD(ROW()-1,12)=0,IFERROR(PRODUCT(1+OFFSET(G2776,-11,0,12,1))-1,""),"")</f>
        <v/>
      </c>
      <c r="J2776" s="29">
        <v>43404</v>
      </c>
      <c r="K2776" s="13" t="str">
        <f t="shared" si="131"/>
        <v>October</v>
      </c>
      <c r="L2776" s="13">
        <f t="shared" si="132"/>
        <v>2018</v>
      </c>
    </row>
    <row r="2777" spans="1:12">
      <c r="A2777" s="16" t="s">
        <v>116</v>
      </c>
      <c r="B2777" s="15" t="str">
        <f t="shared" si="130"/>
        <v>Cash/Money Market Fund</v>
      </c>
      <c r="C2777" s="16">
        <v>77621039.6</v>
      </c>
      <c r="D2777" s="16">
        <v>47402956839</v>
      </c>
      <c r="E2777" s="16">
        <v>47316165510</v>
      </c>
      <c r="F2777" s="16">
        <v>0.1466</v>
      </c>
      <c r="G2777" s="16">
        <f>IF(D2777=0,"",C2777/D2777)</f>
        <v>0.00163747252863641</v>
      </c>
      <c r="H2777" s="16">
        <f>IF(MOD(ROW()-2,12)=0,"",(D2777/E2777)/(D2776/E2776)-1)</f>
        <v>-1.56612819196544e-5</v>
      </c>
      <c r="I2777" t="str">
        <f ca="1" t="array" ref="I2777">IF(MOD(ROW()-1,12)=0,IFERROR(PRODUCT(1+OFFSET(G2777,-11,0,12,1))-1,""),"")</f>
        <v/>
      </c>
      <c r="J2777" s="29">
        <v>43373</v>
      </c>
      <c r="K2777" s="13" t="str">
        <f t="shared" si="131"/>
        <v>September</v>
      </c>
      <c r="L2777" s="13">
        <f t="shared" si="132"/>
        <v>2018</v>
      </c>
    </row>
    <row r="2778" spans="1:12">
      <c r="A2778" s="16" t="s">
        <v>116</v>
      </c>
      <c r="B2778" s="15" t="str">
        <f t="shared" si="130"/>
        <v>Cash/Money Market Fund</v>
      </c>
      <c r="C2778" s="16">
        <v>81239681.06</v>
      </c>
      <c r="D2778" s="16">
        <v>48265140767</v>
      </c>
      <c r="E2778" s="16">
        <v>48178099438</v>
      </c>
      <c r="F2778" s="16">
        <v>0.1466</v>
      </c>
      <c r="G2778" s="16">
        <f>IF(D2778=0,"",C2778/D2778)</f>
        <v>0.00168319577585373</v>
      </c>
      <c r="H2778" s="16">
        <f>IF(MOD(ROW()-2,12)=0,"",(D2778/E2778)/(D2777/E2777)-1)</f>
        <v>-2.75767496352719e-5</v>
      </c>
      <c r="I2778" t="str">
        <f ca="1" t="array" ref="I2778">IF(MOD(ROW()-1,12)=0,IFERROR(PRODUCT(1+OFFSET(G2778,-11,0,12,1))-1,""),"")</f>
        <v/>
      </c>
      <c r="J2778" s="29">
        <v>43343</v>
      </c>
      <c r="K2778" s="13" t="str">
        <f t="shared" si="131"/>
        <v>August</v>
      </c>
      <c r="L2778" s="13">
        <f t="shared" si="132"/>
        <v>2018</v>
      </c>
    </row>
    <row r="2779" spans="1:12">
      <c r="A2779" s="16" t="s">
        <v>116</v>
      </c>
      <c r="B2779" s="15" t="str">
        <f t="shared" si="130"/>
        <v>Cash/Money Market Fund</v>
      </c>
      <c r="C2779" s="16">
        <v>81421712.3</v>
      </c>
      <c r="D2779" s="16">
        <v>48366274640</v>
      </c>
      <c r="E2779" s="16">
        <v>48366274609</v>
      </c>
      <c r="F2779" s="16">
        <v>0.1466</v>
      </c>
      <c r="G2779" s="16">
        <f>IF(D2779=0,"",C2779/D2779)</f>
        <v>0.00168343981226667</v>
      </c>
      <c r="H2779" s="16">
        <f>IF(MOD(ROW()-2,12)=0,"",(D2779/E2779)/(D2778/E2778)-1)</f>
        <v>-0.00180339882443947</v>
      </c>
      <c r="I2779" t="str">
        <f ca="1" t="array" ref="I2779">IF(MOD(ROW()-1,12)=0,IFERROR(PRODUCT(1+OFFSET(G2779,-11,0,12,1))-1,""),"")</f>
        <v/>
      </c>
      <c r="J2779" s="29">
        <v>43312</v>
      </c>
      <c r="K2779" s="13" t="str">
        <f t="shared" si="131"/>
        <v>July</v>
      </c>
      <c r="L2779" s="13">
        <f t="shared" si="132"/>
        <v>2018</v>
      </c>
    </row>
    <row r="2780" spans="1:12">
      <c r="A2780" s="16" t="s">
        <v>116</v>
      </c>
      <c r="B2780" s="15" t="str">
        <f t="shared" si="130"/>
        <v>Cash/Money Market Fund</v>
      </c>
      <c r="C2780" s="16">
        <v>78772284.85</v>
      </c>
      <c r="D2780" s="16">
        <v>46310195906</v>
      </c>
      <c r="E2780" s="16">
        <v>46228057019</v>
      </c>
      <c r="F2780" s="16">
        <v>0.1466</v>
      </c>
      <c r="G2780" s="16">
        <f>IF(D2780=0,"",C2780/D2780)</f>
        <v>0.0017009706676666</v>
      </c>
      <c r="H2780" s="16">
        <f>IF(MOD(ROW()-2,12)=0,"",(D2780/E2780)/(D2779/E2779)-1)</f>
        <v>0.00177681829206167</v>
      </c>
      <c r="I2780" t="str">
        <f ca="1" t="array" ref="I2780">IF(MOD(ROW()-1,12)=0,IFERROR(PRODUCT(1+OFFSET(G2780,-11,0,12,1))-1,""),"")</f>
        <v/>
      </c>
      <c r="J2780" s="29">
        <v>43281</v>
      </c>
      <c r="K2780" s="13" t="str">
        <f t="shared" si="131"/>
        <v>June</v>
      </c>
      <c r="L2780" s="13">
        <f t="shared" si="132"/>
        <v>2018</v>
      </c>
    </row>
    <row r="2781" spans="1:12">
      <c r="A2781" s="16" t="s">
        <v>116</v>
      </c>
      <c r="B2781" s="15" t="str">
        <f t="shared" si="130"/>
        <v>Cash/Money Market Fund</v>
      </c>
      <c r="C2781" s="16">
        <v>79683785.74</v>
      </c>
      <c r="D2781" s="16">
        <v>44109222510</v>
      </c>
      <c r="E2781" s="16">
        <v>44109222479</v>
      </c>
      <c r="F2781" s="16">
        <v>0.1466</v>
      </c>
      <c r="G2781" s="16">
        <f>IF(D2781=0,"",C2781/D2781)</f>
        <v>0.00180651077497308</v>
      </c>
      <c r="H2781" s="16">
        <f>IF(MOD(ROW()-2,12)=0,"",(D2781/E2781)/(D2780/E2780)-1)</f>
        <v>-0.00177366674668367</v>
      </c>
      <c r="I2781" t="str">
        <f ca="1" t="array" ref="I2781">IF(MOD(ROW()-1,12)=0,IFERROR(PRODUCT(1+OFFSET(G2781,-11,0,12,1))-1,""),"")</f>
        <v/>
      </c>
      <c r="J2781" s="29">
        <v>43251</v>
      </c>
      <c r="K2781" s="13" t="str">
        <f t="shared" si="131"/>
        <v>May</v>
      </c>
      <c r="L2781" s="13">
        <f t="shared" si="132"/>
        <v>2018</v>
      </c>
    </row>
    <row r="2782" spans="1:12">
      <c r="A2782" s="16" t="s">
        <v>116</v>
      </c>
      <c r="B2782" s="15" t="str">
        <f t="shared" si="130"/>
        <v>Cash/Money Market Fund</v>
      </c>
      <c r="C2782" s="16">
        <v>74868068.39</v>
      </c>
      <c r="D2782" s="16">
        <v>40866040539</v>
      </c>
      <c r="E2782" s="16">
        <v>4093706927</v>
      </c>
      <c r="F2782" s="16">
        <v>0.1466</v>
      </c>
      <c r="G2782" s="16">
        <f>IF(D2782=0,"",C2782/D2782)</f>
        <v>0.00183203626782856</v>
      </c>
      <c r="H2782" s="16">
        <f>IF(MOD(ROW()-2,12)=0,"",(D2782/E2782)/(D2781/E2781)-1)</f>
        <v>8.98264928071616</v>
      </c>
      <c r="I2782" t="str">
        <f ca="1" t="array" ref="I2782">IF(MOD(ROW()-1,12)=0,IFERROR(PRODUCT(1+OFFSET(G2782,-11,0,12,1))-1,""),"")</f>
        <v/>
      </c>
      <c r="J2782" s="29">
        <v>43220</v>
      </c>
      <c r="K2782" s="13" t="str">
        <f t="shared" si="131"/>
        <v>April</v>
      </c>
      <c r="L2782" s="13">
        <f t="shared" si="132"/>
        <v>2018</v>
      </c>
    </row>
    <row r="2783" spans="1:12">
      <c r="A2783" s="16" t="s">
        <v>116</v>
      </c>
      <c r="B2783" s="15" t="str">
        <f t="shared" si="130"/>
        <v>Cash/Money Market Fund</v>
      </c>
      <c r="C2783" s="16">
        <v>72446869.32</v>
      </c>
      <c r="D2783" s="16">
        <v>38190484651</v>
      </c>
      <c r="E2783" s="16">
        <v>38261513540</v>
      </c>
      <c r="F2783" s="16">
        <v>0.1466</v>
      </c>
      <c r="G2783" s="16">
        <f>IF(D2783=0,"",C2783/D2783)</f>
        <v>0.00189698742977599</v>
      </c>
      <c r="H2783" s="16">
        <f>IF(MOD(ROW()-2,12)=0,"",(D2783/E2783)/(D2782/E2782)-1)</f>
        <v>-0.900012154528906</v>
      </c>
      <c r="I2783" t="str">
        <f ca="1" t="array" ref="I2783">IF(MOD(ROW()-1,12)=0,IFERROR(PRODUCT(1+OFFSET(G2783,-11,0,12,1))-1,""),"")</f>
        <v/>
      </c>
      <c r="J2783" s="29">
        <v>43190</v>
      </c>
      <c r="K2783" s="13" t="str">
        <f t="shared" si="131"/>
        <v>March</v>
      </c>
      <c r="L2783" s="13">
        <f t="shared" si="132"/>
        <v>2018</v>
      </c>
    </row>
    <row r="2784" spans="1:12">
      <c r="A2784" s="16" t="s">
        <v>116</v>
      </c>
      <c r="B2784" s="15" t="str">
        <f t="shared" si="130"/>
        <v>Cash/Money Market Fund</v>
      </c>
      <c r="C2784" s="16">
        <v>64695856.09</v>
      </c>
      <c r="D2784" s="16">
        <v>34706052497</v>
      </c>
      <c r="E2784" s="16">
        <v>34706052466</v>
      </c>
      <c r="F2784" s="16">
        <v>0.1466</v>
      </c>
      <c r="G2784" s="16">
        <f>IF(D2784=0,"",C2784/D2784)</f>
        <v>0.00186410874862799</v>
      </c>
      <c r="H2784" s="16">
        <f>IF(MOD(ROW()-2,12)=0,"",(D2784/E2784)/(D2783/E2783)-1)</f>
        <v>0.00185985917237974</v>
      </c>
      <c r="I2784" t="str">
        <f ca="1" t="array" ref="I2784">IF(MOD(ROW()-1,12)=0,IFERROR(PRODUCT(1+OFFSET(G2784,-11,0,12,1))-1,""),"")</f>
        <v/>
      </c>
      <c r="J2784" s="29">
        <v>43159</v>
      </c>
      <c r="K2784" s="13" t="str">
        <f t="shared" si="131"/>
        <v>February</v>
      </c>
      <c r="L2784" s="13">
        <f t="shared" si="132"/>
        <v>2018</v>
      </c>
    </row>
    <row r="2785" spans="1:12">
      <c r="A2785" s="16" t="s">
        <v>116</v>
      </c>
      <c r="B2785" s="15" t="str">
        <f t="shared" si="130"/>
        <v>Cash/Money Market Fund</v>
      </c>
      <c r="C2785" s="16">
        <v>60731849.25</v>
      </c>
      <c r="D2785" s="16">
        <v>31556069846</v>
      </c>
      <c r="E2785" s="16">
        <v>31556069845.97</v>
      </c>
      <c r="F2785" s="16">
        <v>0.1466</v>
      </c>
      <c r="G2785" s="16">
        <f>IF(D2785=0,"",C2785/D2785)</f>
        <v>0.00192456949000252</v>
      </c>
      <c r="H2785" s="16">
        <f>IF(MOD(ROW()-2,12)=0,"",(D2785/E2785)/(D2784/E2784)-1)</f>
        <v>-8.92265372698375e-10</v>
      </c>
      <c r="I2785">
        <f ca="1" t="array" ref="I2785">IF(MOD(ROW()-1,12)=0,IFERROR(PRODUCT(1+OFFSET(G2785,-11,0,12,1))-1,""),"")</f>
        <v>0.0211224557123939</v>
      </c>
      <c r="J2785" s="29">
        <v>43131</v>
      </c>
      <c r="K2785" s="13" t="str">
        <f t="shared" si="131"/>
        <v>January</v>
      </c>
      <c r="L2785" s="13">
        <f t="shared" si="132"/>
        <v>2018</v>
      </c>
    </row>
    <row r="2786" spans="1:12">
      <c r="A2786" s="18" t="s">
        <v>117</v>
      </c>
      <c r="B2786" s="21" t="str">
        <f t="shared" si="130"/>
        <v>Ethical fund</v>
      </c>
      <c r="C2786" s="18">
        <v>660488.85</v>
      </c>
      <c r="D2786" s="18">
        <v>325102920</v>
      </c>
      <c r="E2786" s="18">
        <v>11441401</v>
      </c>
      <c r="F2786" s="18">
        <v>0.2049</v>
      </c>
      <c r="G2786" s="18">
        <f>IF(D2786=0,"",C2786/D2786)</f>
        <v>0.00203163001427363</v>
      </c>
      <c r="H2786" s="18" t="str">
        <f>IF(MOD(ROW()-2,12)=0,"",(D2786/E2786)/(D2785/E2785)-1)</f>
        <v/>
      </c>
      <c r="I2786" t="str">
        <f ca="1" t="array" ref="I2786">IF(MOD(ROW()-1,12)=0,IFERROR(PRODUCT(1+OFFSET(G2786,-11,0,12,1))-1,""),"")</f>
        <v/>
      </c>
      <c r="J2786" s="30">
        <v>43466</v>
      </c>
      <c r="K2786" s="13" t="str">
        <f t="shared" si="131"/>
        <v>January</v>
      </c>
      <c r="L2786" s="13">
        <f t="shared" si="132"/>
        <v>2019</v>
      </c>
    </row>
    <row r="2787" spans="1:12">
      <c r="A2787" s="16" t="s">
        <v>117</v>
      </c>
      <c r="B2787" s="22" t="str">
        <f t="shared" si="130"/>
        <v>Ethical fund</v>
      </c>
      <c r="C2787" s="16">
        <v>943698.07</v>
      </c>
      <c r="D2787" s="16">
        <v>341782010</v>
      </c>
      <c r="E2787" s="16">
        <v>11772026</v>
      </c>
      <c r="F2787" s="16">
        <v>0.2049</v>
      </c>
      <c r="G2787" s="16">
        <f>IF(D2787=0,"",C2787/D2787)</f>
        <v>0.00276111100756883</v>
      </c>
      <c r="H2787" s="16">
        <f>IF(MOD(ROW()-2,12)=0,"",(D2787/E2787)/(D2786/E2786)-1)</f>
        <v>0.0217774732681308</v>
      </c>
      <c r="I2787" t="str">
        <f ca="1" t="array" ref="I2787">IF(MOD(ROW()-1,12)=0,IFERROR(PRODUCT(1+OFFSET(G2787,-11,0,12,1))-1,""),"")</f>
        <v/>
      </c>
      <c r="J2787" s="29">
        <v>43497</v>
      </c>
      <c r="K2787" s="13" t="str">
        <f t="shared" si="131"/>
        <v>February</v>
      </c>
      <c r="L2787" s="13">
        <f t="shared" si="132"/>
        <v>2019</v>
      </c>
    </row>
    <row r="2788" spans="1:12">
      <c r="A2788" s="18" t="s">
        <v>117</v>
      </c>
      <c r="B2788" s="21" t="str">
        <f t="shared" si="130"/>
        <v>Ethical fund</v>
      </c>
      <c r="C2788" s="18">
        <v>921121.76</v>
      </c>
      <c r="D2788" s="18">
        <v>325564607</v>
      </c>
      <c r="E2788" s="18">
        <v>11122270</v>
      </c>
      <c r="F2788" s="18">
        <v>0.2049</v>
      </c>
      <c r="G2788" s="18">
        <f>IF(D2788=0,"",C2788/D2788)</f>
        <v>0.0028293055823479</v>
      </c>
      <c r="H2788" s="18">
        <f>IF(MOD(ROW()-2,12)=0,"",(D2788/E2788)/(D2787/E2787)-1)</f>
        <v>0.00819784531310352</v>
      </c>
      <c r="I2788" t="str">
        <f ca="1" t="array" ref="I2788">IF(MOD(ROW()-1,12)=0,IFERROR(PRODUCT(1+OFFSET(G2788,-11,0,12,1))-1,""),"")</f>
        <v/>
      </c>
      <c r="J2788" s="30">
        <v>43525</v>
      </c>
      <c r="K2788" s="13" t="str">
        <f t="shared" si="131"/>
        <v>March</v>
      </c>
      <c r="L2788" s="13">
        <f t="shared" si="132"/>
        <v>2019</v>
      </c>
    </row>
    <row r="2789" spans="1:12">
      <c r="A2789" s="16" t="s">
        <v>117</v>
      </c>
      <c r="B2789" s="22" t="str">
        <f t="shared" si="130"/>
        <v>Ethical fund</v>
      </c>
      <c r="C2789" s="16">
        <v>738254.11</v>
      </c>
      <c r="D2789" s="16">
        <v>282651582</v>
      </c>
      <c r="E2789" s="16">
        <v>9581563</v>
      </c>
      <c r="F2789" s="16">
        <v>0.2049</v>
      </c>
      <c r="G2789" s="16">
        <f>IF(D2789=0,"",C2789/D2789)</f>
        <v>0.00261188741551073</v>
      </c>
      <c r="H2789" s="16">
        <f>IF(MOD(ROW()-2,12)=0,"",(D2789/E2789)/(D2788/E2788)-1)</f>
        <v>0.00779293445351525</v>
      </c>
      <c r="I2789" t="str">
        <f ca="1" t="array" ref="I2789">IF(MOD(ROW()-1,12)=0,IFERROR(PRODUCT(1+OFFSET(G2789,-11,0,12,1))-1,""),"")</f>
        <v/>
      </c>
      <c r="J2789" s="29">
        <v>43556</v>
      </c>
      <c r="K2789" s="13" t="str">
        <f t="shared" si="131"/>
        <v>April</v>
      </c>
      <c r="L2789" s="13">
        <f t="shared" si="132"/>
        <v>2019</v>
      </c>
    </row>
    <row r="2790" spans="1:12">
      <c r="A2790" s="18" t="s">
        <v>117</v>
      </c>
      <c r="B2790" s="21" t="str">
        <f t="shared" si="130"/>
        <v>Ethical fund</v>
      </c>
      <c r="C2790" s="18">
        <v>1033396.9</v>
      </c>
      <c r="D2790" s="18">
        <v>281430465</v>
      </c>
      <c r="E2790" s="18">
        <v>9609642</v>
      </c>
      <c r="F2790" s="18">
        <v>0.2049</v>
      </c>
      <c r="G2790" s="18">
        <f>IF(D2790=0,"",C2790/D2790)</f>
        <v>0.00367194397379829</v>
      </c>
      <c r="H2790" s="18">
        <f>IF(MOD(ROW()-2,12)=0,"",(D2790/E2790)/(D2789/E2789)-1)</f>
        <v>-0.00722955751188714</v>
      </c>
      <c r="I2790" t="str">
        <f ca="1" t="array" ref="I2790">IF(MOD(ROW()-1,12)=0,IFERROR(PRODUCT(1+OFFSET(G2790,-11,0,12,1))-1,""),"")</f>
        <v/>
      </c>
      <c r="J2790" s="30">
        <v>43586</v>
      </c>
      <c r="K2790" s="13" t="str">
        <f t="shared" si="131"/>
        <v>May</v>
      </c>
      <c r="L2790" s="13">
        <f t="shared" si="132"/>
        <v>2019</v>
      </c>
    </row>
    <row r="2791" spans="1:12">
      <c r="A2791" s="16" t="s">
        <v>117</v>
      </c>
      <c r="B2791" s="22" t="str">
        <f t="shared" si="130"/>
        <v>Ethical fund</v>
      </c>
      <c r="C2791" s="16">
        <v>751733.06</v>
      </c>
      <c r="D2791" s="16">
        <v>276615663</v>
      </c>
      <c r="E2791" s="16">
        <v>9574990</v>
      </c>
      <c r="F2791" s="16">
        <v>0.2049</v>
      </c>
      <c r="G2791" s="16">
        <f>IF(D2791=0,"",C2791/D2791)</f>
        <v>0.00271760843853589</v>
      </c>
      <c r="H2791" s="16">
        <f>IF(MOD(ROW()-2,12)=0,"",(D2791/E2791)/(D2790/E2790)-1)</f>
        <v>-0.0135512219808585</v>
      </c>
      <c r="I2791" t="str">
        <f ca="1" t="array" ref="I2791">IF(MOD(ROW()-1,12)=0,IFERROR(PRODUCT(1+OFFSET(G2791,-11,0,12,1))-1,""),"")</f>
        <v/>
      </c>
      <c r="J2791" s="29">
        <v>43617</v>
      </c>
      <c r="K2791" s="13" t="str">
        <f t="shared" si="131"/>
        <v>June</v>
      </c>
      <c r="L2791" s="13">
        <f t="shared" si="132"/>
        <v>2019</v>
      </c>
    </row>
    <row r="2792" spans="1:12">
      <c r="A2792" s="18" t="s">
        <v>117</v>
      </c>
      <c r="B2792" s="21" t="str">
        <f t="shared" si="130"/>
        <v>Ethical fund</v>
      </c>
      <c r="C2792" s="18">
        <v>622480.22</v>
      </c>
      <c r="D2792" s="18">
        <v>270045377</v>
      </c>
      <c r="E2792" s="18">
        <v>9615073</v>
      </c>
      <c r="F2792" s="18">
        <v>0.2049</v>
      </c>
      <c r="G2792" s="18">
        <f>IF(D2792=0,"",C2792/D2792)</f>
        <v>0.0023050948952183</v>
      </c>
      <c r="H2792" s="18">
        <f>IF(MOD(ROW()-2,12)=0,"",(D2792/E2792)/(D2791/E2791)-1)</f>
        <v>-0.0278221493318833</v>
      </c>
      <c r="I2792" t="str">
        <f ca="1" t="array" ref="I2792">IF(MOD(ROW()-1,12)=0,IFERROR(PRODUCT(1+OFFSET(G2792,-11,0,12,1))-1,""),"")</f>
        <v/>
      </c>
      <c r="J2792" s="30">
        <v>43647</v>
      </c>
      <c r="K2792" s="13" t="str">
        <f t="shared" si="131"/>
        <v>July</v>
      </c>
      <c r="L2792" s="13">
        <f t="shared" si="132"/>
        <v>2019</v>
      </c>
    </row>
    <row r="2793" spans="1:12">
      <c r="A2793" s="16" t="s">
        <v>117</v>
      </c>
      <c r="B2793" s="22" t="str">
        <f t="shared" si="130"/>
        <v>Ethical fund</v>
      </c>
      <c r="C2793" s="16">
        <v>611625.28</v>
      </c>
      <c r="D2793" s="16">
        <v>266224756</v>
      </c>
      <c r="E2793" s="16">
        <v>9588742</v>
      </c>
      <c r="F2793" s="16">
        <v>0.2049</v>
      </c>
      <c r="G2793" s="16">
        <f>IF(D2793=0,"",C2793/D2793)</f>
        <v>0.00229740197414248</v>
      </c>
      <c r="H2793" s="16">
        <f>IF(MOD(ROW()-2,12)=0,"",(D2793/E2793)/(D2792/E2792)-1)</f>
        <v>-0.0114408886512379</v>
      </c>
      <c r="I2793" t="str">
        <f ca="1" t="array" ref="I2793">IF(MOD(ROW()-1,12)=0,IFERROR(PRODUCT(1+OFFSET(G2793,-11,0,12,1))-1,""),"")</f>
        <v/>
      </c>
      <c r="J2793" s="29">
        <v>43678</v>
      </c>
      <c r="K2793" s="13" t="str">
        <f t="shared" si="131"/>
        <v>August</v>
      </c>
      <c r="L2793" s="13">
        <f t="shared" si="132"/>
        <v>2019</v>
      </c>
    </row>
    <row r="2794" spans="1:12">
      <c r="A2794" s="18" t="s">
        <v>117</v>
      </c>
      <c r="B2794" s="21" t="str">
        <f t="shared" si="130"/>
        <v>Ethical fund</v>
      </c>
      <c r="C2794" s="18">
        <v>3377246.3</v>
      </c>
      <c r="D2794" s="18">
        <v>272317200</v>
      </c>
      <c r="E2794" s="18">
        <v>9599983</v>
      </c>
      <c r="F2794" s="18">
        <v>0.2049</v>
      </c>
      <c r="G2794" s="18">
        <f>IF(D2794=0,"",C2794/D2794)</f>
        <v>0.0124018839059744</v>
      </c>
      <c r="H2794" s="18">
        <f>IF(MOD(ROW()-2,12)=0,"",(D2794/E2794)/(D2793/E2793)-1)</f>
        <v>0.0216868524952829</v>
      </c>
      <c r="I2794" t="str">
        <f ca="1" t="array" ref="I2794">IF(MOD(ROW()-1,12)=0,IFERROR(PRODUCT(1+OFFSET(G2794,-11,0,12,1))-1,""),"")</f>
        <v/>
      </c>
      <c r="J2794" s="30">
        <v>43709</v>
      </c>
      <c r="K2794" s="13" t="str">
        <f t="shared" si="131"/>
        <v>September</v>
      </c>
      <c r="L2794" s="13">
        <f t="shared" si="132"/>
        <v>2019</v>
      </c>
    </row>
    <row r="2795" spans="1:12">
      <c r="A2795" s="16" t="s">
        <v>117</v>
      </c>
      <c r="B2795" s="22" t="str">
        <f t="shared" si="130"/>
        <v>Ethical fund</v>
      </c>
      <c r="C2795" s="16">
        <v>1141740.38</v>
      </c>
      <c r="D2795" s="16">
        <v>260158132</v>
      </c>
      <c r="E2795" s="16">
        <v>9150259</v>
      </c>
      <c r="F2795" s="16">
        <v>0.2049</v>
      </c>
      <c r="G2795" s="16">
        <f>IF(D2795=0,"",C2795/D2795)</f>
        <v>0.00438863998300849</v>
      </c>
      <c r="H2795" s="16">
        <f>IF(MOD(ROW()-2,12)=0,"",(D2795/E2795)/(D2794/E2794)-1)</f>
        <v>0.00230387541880761</v>
      </c>
      <c r="I2795" t="str">
        <f ca="1" t="array" ref="I2795">IF(MOD(ROW()-1,12)=0,IFERROR(PRODUCT(1+OFFSET(G2795,-11,0,12,1))-1,""),"")</f>
        <v/>
      </c>
      <c r="J2795" s="29">
        <v>43739</v>
      </c>
      <c r="K2795" s="13" t="str">
        <f t="shared" si="131"/>
        <v>October</v>
      </c>
      <c r="L2795" s="13">
        <f t="shared" si="132"/>
        <v>2019</v>
      </c>
    </row>
    <row r="2796" spans="1:12">
      <c r="A2796" s="18" t="s">
        <v>117</v>
      </c>
      <c r="B2796" s="21" t="str">
        <f t="shared" si="130"/>
        <v>Ethical fund</v>
      </c>
      <c r="C2796" s="18">
        <v>687036.54</v>
      </c>
      <c r="D2796" s="18">
        <v>266891074</v>
      </c>
      <c r="E2796" s="18">
        <v>9084196</v>
      </c>
      <c r="F2796" s="18">
        <v>0.2049</v>
      </c>
      <c r="G2796" s="18">
        <f>IF(D2796=0,"",C2796/D2796)</f>
        <v>0.00257422074744995</v>
      </c>
      <c r="H2796" s="18">
        <f>IF(MOD(ROW()-2,12)=0,"",(D2796/E2796)/(D2795/E2795)-1)</f>
        <v>0.0333406991077245</v>
      </c>
      <c r="I2796" t="str">
        <f ca="1" t="array" ref="I2796">IF(MOD(ROW()-1,12)=0,IFERROR(PRODUCT(1+OFFSET(G2796,-11,0,12,1))-1,""),"")</f>
        <v/>
      </c>
      <c r="J2796" s="30">
        <v>43770</v>
      </c>
      <c r="K2796" s="13" t="str">
        <f t="shared" si="131"/>
        <v>November</v>
      </c>
      <c r="L2796" s="13">
        <f t="shared" si="132"/>
        <v>2019</v>
      </c>
    </row>
    <row r="2797" spans="1:12">
      <c r="A2797" s="16" t="s">
        <v>117</v>
      </c>
      <c r="B2797" s="22" t="str">
        <f t="shared" si="130"/>
        <v>Ethical fund</v>
      </c>
      <c r="C2797" s="16">
        <v>612486.62</v>
      </c>
      <c r="D2797" s="16">
        <v>272458893</v>
      </c>
      <c r="E2797" s="16">
        <v>9020499</v>
      </c>
      <c r="F2797" s="16">
        <v>0.2049</v>
      </c>
      <c r="G2797" s="16">
        <f>IF(D2797=0,"",C2797/D2797)</f>
        <v>0.00224799643445663</v>
      </c>
      <c r="H2797" s="16">
        <f>IF(MOD(ROW()-2,12)=0,"",(D2797/E2797)/(D2796/E2796)-1)</f>
        <v>0.028070438976135</v>
      </c>
      <c r="I2797">
        <f ca="1" t="array" ref="I2797">IF(MOD(ROW()-1,12)=0,IFERROR(PRODUCT(1+OFFSET(G2797,-11,0,12,1))-1,""),"")</f>
        <v>0.0436436019744746</v>
      </c>
      <c r="J2797" s="29">
        <v>43800</v>
      </c>
      <c r="K2797" s="13" t="str">
        <f t="shared" si="131"/>
        <v>December</v>
      </c>
      <c r="L2797" s="13">
        <f t="shared" si="132"/>
        <v>2019</v>
      </c>
    </row>
    <row r="2798" spans="1:12">
      <c r="A2798" s="17" t="s">
        <v>117</v>
      </c>
      <c r="B2798" s="17" t="str">
        <f t="shared" si="130"/>
        <v>Ethical fund</v>
      </c>
      <c r="C2798" s="20">
        <v>630385.75</v>
      </c>
      <c r="D2798" s="18">
        <v>282125975</v>
      </c>
      <c r="E2798" s="18">
        <v>8978711</v>
      </c>
      <c r="F2798" s="18">
        <v>-0.1028</v>
      </c>
      <c r="G2798" s="17">
        <f>IF(D2798=0,"",C2798/D2798)</f>
        <v>0.00223441230464511</v>
      </c>
      <c r="H2798" s="17" t="str">
        <f>IF(MOD(ROW()-2,12)=0,"",(D2798/E2798)/(D2797/E2797)-1)</f>
        <v/>
      </c>
      <c r="I2798" s="13" t="str">
        <f ca="1" t="array" ref="I2798">IF(MOD(ROW()-1,12)=0,IFERROR(PRODUCT(1+OFFSET(G2798,-11,0,12,1))-1,""),"")</f>
        <v/>
      </c>
      <c r="J2798" s="30">
        <v>43861</v>
      </c>
      <c r="K2798" s="13" t="str">
        <f t="shared" si="131"/>
        <v>January</v>
      </c>
      <c r="L2798" s="13">
        <f t="shared" si="132"/>
        <v>2020</v>
      </c>
    </row>
    <row r="2799" spans="1:12">
      <c r="A2799" s="15" t="s">
        <v>117</v>
      </c>
      <c r="B2799" s="15" t="str">
        <f t="shared" si="130"/>
        <v>Ethical fund</v>
      </c>
      <c r="C2799" s="19">
        <v>818546.4</v>
      </c>
      <c r="D2799" s="16">
        <v>268411973</v>
      </c>
      <c r="E2799" s="16">
        <v>8726144</v>
      </c>
      <c r="F2799" s="16">
        <v>-0.1028</v>
      </c>
      <c r="G2799" s="15">
        <f>IF(D2799=0,"",C2799/D2799)</f>
        <v>0.00304958974389715</v>
      </c>
      <c r="H2799" s="15">
        <f>IF(MOD(ROW()-2,12)=0,"",(D2799/E2799)/(D2798/E2798)-1)</f>
        <v>-0.0210727251165923</v>
      </c>
      <c r="I2799" s="13" t="str">
        <f ca="1" t="array" ref="I2799">IF(MOD(ROW()-1,12)=0,IFERROR(PRODUCT(1+OFFSET(G2799,-11,0,12,1))-1,""),"")</f>
        <v/>
      </c>
      <c r="J2799" s="29">
        <v>43889</v>
      </c>
      <c r="K2799" s="13" t="str">
        <f t="shared" si="131"/>
        <v>February</v>
      </c>
      <c r="L2799" s="13">
        <f t="shared" si="132"/>
        <v>2020</v>
      </c>
    </row>
    <row r="2800" spans="1:12">
      <c r="A2800" s="17" t="s">
        <v>117</v>
      </c>
      <c r="B2800" s="17" t="str">
        <f t="shared" si="130"/>
        <v>Ethical fund</v>
      </c>
      <c r="C2800" s="20">
        <v>572250.43</v>
      </c>
      <c r="D2800" s="18">
        <v>249518458</v>
      </c>
      <c r="E2800" s="18">
        <v>8539503</v>
      </c>
      <c r="F2800" s="18">
        <v>-0.1028</v>
      </c>
      <c r="G2800" s="17">
        <f>IF(D2800=0,"",C2800/D2800)</f>
        <v>0.00229341923073282</v>
      </c>
      <c r="H2800" s="17">
        <f>IF(MOD(ROW()-2,12)=0,"",(D2800/E2800)/(D2799/E2799)-1)</f>
        <v>-0.0500722528335003</v>
      </c>
      <c r="I2800" s="13" t="str">
        <f ca="1" t="array" ref="I2800">IF(MOD(ROW()-1,12)=0,IFERROR(PRODUCT(1+OFFSET(G2800,-11,0,12,1))-1,""),"")</f>
        <v/>
      </c>
      <c r="J2800" s="30">
        <v>43921</v>
      </c>
      <c r="K2800" s="13" t="str">
        <f t="shared" si="131"/>
        <v>March</v>
      </c>
      <c r="L2800" s="13">
        <f t="shared" si="132"/>
        <v>2020</v>
      </c>
    </row>
    <row r="2801" spans="1:12">
      <c r="A2801" s="15" t="s">
        <v>117</v>
      </c>
      <c r="B2801" s="15" t="str">
        <f t="shared" si="130"/>
        <v>Ethical fund</v>
      </c>
      <c r="C2801" s="19">
        <v>629371.88</v>
      </c>
      <c r="D2801" s="16">
        <v>254630000</v>
      </c>
      <c r="E2801" s="16">
        <v>8494037</v>
      </c>
      <c r="F2801" s="16">
        <v>-0.1028</v>
      </c>
      <c r="G2801" s="15">
        <f>IF(D2801=0,"",C2801/D2801)</f>
        <v>0.00247171142441975</v>
      </c>
      <c r="H2801" s="15">
        <f>IF(MOD(ROW()-2,12)=0,"",(D2801/E2801)/(D2800/E2800)-1)</f>
        <v>0.025947976346582</v>
      </c>
      <c r="I2801" s="13" t="str">
        <f ca="1" t="array" ref="I2801">IF(MOD(ROW()-1,12)=0,IFERROR(PRODUCT(1+OFFSET(G2801,-11,0,12,1))-1,""),"")</f>
        <v/>
      </c>
      <c r="J2801" s="29">
        <v>43951</v>
      </c>
      <c r="K2801" s="13" t="str">
        <f t="shared" si="131"/>
        <v>April</v>
      </c>
      <c r="L2801" s="13">
        <f t="shared" si="132"/>
        <v>2020</v>
      </c>
    </row>
    <row r="2802" spans="1:12">
      <c r="A2802" s="17" t="s">
        <v>117</v>
      </c>
      <c r="B2802" s="17" t="str">
        <f t="shared" si="130"/>
        <v>Ethical fund</v>
      </c>
      <c r="C2802" s="20">
        <v>1335074.39</v>
      </c>
      <c r="D2802" s="18">
        <v>265956493</v>
      </c>
      <c r="E2802" s="18">
        <v>8526748</v>
      </c>
      <c r="F2802" s="18">
        <v>-0.1028</v>
      </c>
      <c r="G2802" s="17">
        <f>IF(D2802=0,"",C2802/D2802)</f>
        <v>0.00501989770935955</v>
      </c>
      <c r="H2802" s="17">
        <f>IF(MOD(ROW()-2,12)=0,"",(D2802/E2802)/(D2801/E2801)-1)</f>
        <v>0.0404752354435998</v>
      </c>
      <c r="I2802" s="13" t="str">
        <f ca="1" t="array" ref="I2802">IF(MOD(ROW()-1,12)=0,IFERROR(PRODUCT(1+OFFSET(G2802,-11,0,12,1))-1,""),"")</f>
        <v/>
      </c>
      <c r="J2802" s="30">
        <v>43982</v>
      </c>
      <c r="K2802" s="13" t="str">
        <f t="shared" si="131"/>
        <v>May</v>
      </c>
      <c r="L2802" s="13">
        <f t="shared" si="132"/>
        <v>2020</v>
      </c>
    </row>
    <row r="2803" spans="1:12">
      <c r="A2803" s="15" t="s">
        <v>117</v>
      </c>
      <c r="B2803" s="15" t="str">
        <f t="shared" si="130"/>
        <v>Ethical fund</v>
      </c>
      <c r="C2803" s="19">
        <v>626010.09</v>
      </c>
      <c r="D2803" s="16">
        <v>269081442</v>
      </c>
      <c r="E2803" s="16">
        <v>8543153</v>
      </c>
      <c r="F2803" s="16">
        <v>-0.1028</v>
      </c>
      <c r="G2803" s="15">
        <f>IF(D2803=0,"",C2803/D2803)</f>
        <v>0.00232647069729915</v>
      </c>
      <c r="H2803" s="15">
        <f>IF(MOD(ROW()-2,12)=0,"",(D2803/E2803)/(D2802/E2802)-1)</f>
        <v>0.0098070364907521</v>
      </c>
      <c r="I2803" s="13" t="str">
        <f ca="1" t="array" ref="I2803">IF(MOD(ROW()-1,12)=0,IFERROR(PRODUCT(1+OFFSET(G2803,-11,0,12,1))-1,""),"")</f>
        <v/>
      </c>
      <c r="J2803" s="29">
        <v>44012</v>
      </c>
      <c r="K2803" s="13" t="str">
        <f t="shared" si="131"/>
        <v>June</v>
      </c>
      <c r="L2803" s="13">
        <f t="shared" si="132"/>
        <v>2020</v>
      </c>
    </row>
    <row r="2804" spans="1:12">
      <c r="A2804" s="17" t="s">
        <v>117</v>
      </c>
      <c r="B2804" s="17" t="str">
        <f t="shared" si="130"/>
        <v>Ethical fund</v>
      </c>
      <c r="C2804" s="20">
        <v>777516.84</v>
      </c>
      <c r="D2804" s="18">
        <v>265238275</v>
      </c>
      <c r="E2804" s="18">
        <v>8472124</v>
      </c>
      <c r="F2804" s="18">
        <v>-0.1028</v>
      </c>
      <c r="G2804" s="17">
        <f>IF(D2804=0,"",C2804/D2804)</f>
        <v>0.00293139004919256</v>
      </c>
      <c r="H2804" s="17">
        <f>IF(MOD(ROW()-2,12)=0,"",(D2804/E2804)/(D2803/E2803)-1)</f>
        <v>-0.00601843665614221</v>
      </c>
      <c r="I2804" s="13" t="str">
        <f ca="1" t="array" ref="I2804">IF(MOD(ROW()-1,12)=0,IFERROR(PRODUCT(1+OFFSET(G2804,-11,0,12,1))-1,""),"")</f>
        <v/>
      </c>
      <c r="J2804" s="30">
        <v>44043</v>
      </c>
      <c r="K2804" s="13" t="str">
        <f t="shared" si="131"/>
        <v>July</v>
      </c>
      <c r="L2804" s="13">
        <f t="shared" si="132"/>
        <v>2020</v>
      </c>
    </row>
    <row r="2805" spans="1:12">
      <c r="A2805" s="15" t="s">
        <v>117</v>
      </c>
      <c r="B2805" s="15" t="str">
        <f t="shared" si="130"/>
        <v>Ethical fund</v>
      </c>
      <c r="C2805" s="19">
        <v>794180.02</v>
      </c>
      <c r="D2805" s="16">
        <v>262382418</v>
      </c>
      <c r="E2805" s="16">
        <v>8632421</v>
      </c>
      <c r="F2805" s="16">
        <v>-0.1028</v>
      </c>
      <c r="G2805" s="15">
        <f>IF(D2805=0,"",C2805/D2805)</f>
        <v>0.00302680349565191</v>
      </c>
      <c r="H2805" s="15">
        <f>IF(MOD(ROW()-2,12)=0,"",(D2805/E2805)/(D2804/E2804)-1)</f>
        <v>-0.0291363830324896</v>
      </c>
      <c r="I2805" s="13" t="str">
        <f ca="1" t="array" ref="I2805">IF(MOD(ROW()-1,12)=0,IFERROR(PRODUCT(1+OFFSET(G2805,-11,0,12,1))-1,""),"")</f>
        <v/>
      </c>
      <c r="J2805" s="29">
        <v>44074</v>
      </c>
      <c r="K2805" s="13" t="str">
        <f t="shared" si="131"/>
        <v>August</v>
      </c>
      <c r="L2805" s="13">
        <f t="shared" si="132"/>
        <v>2020</v>
      </c>
    </row>
    <row r="2806" spans="1:12">
      <c r="A2806" s="17" t="s">
        <v>117</v>
      </c>
      <c r="B2806" s="17" t="str">
        <f t="shared" si="130"/>
        <v>Ethical fund</v>
      </c>
      <c r="C2806" s="20">
        <v>854677.88</v>
      </c>
      <c r="D2806" s="18">
        <v>317976539</v>
      </c>
      <c r="E2806" s="18">
        <v>8549890</v>
      </c>
      <c r="F2806" s="18">
        <v>-0.1028</v>
      </c>
      <c r="G2806" s="17">
        <f>IF(D2806=0,"",C2806/D2806)</f>
        <v>0.00268786459116721</v>
      </c>
      <c r="H2806" s="17">
        <f>IF(MOD(ROW()-2,12)=0,"",(D2806/E2806)/(D2805/E2805)-1)</f>
        <v>0.223580179298235</v>
      </c>
      <c r="I2806" s="13" t="str">
        <f ca="1" t="array" ref="I2806">IF(MOD(ROW()-1,12)=0,IFERROR(PRODUCT(1+OFFSET(G2806,-11,0,12,1))-1,""),"")</f>
        <v/>
      </c>
      <c r="J2806" s="30">
        <v>44104</v>
      </c>
      <c r="K2806" s="13" t="str">
        <f t="shared" si="131"/>
        <v>September</v>
      </c>
      <c r="L2806" s="13">
        <f t="shared" si="132"/>
        <v>2020</v>
      </c>
    </row>
    <row r="2807" spans="1:12">
      <c r="A2807" s="15" t="s">
        <v>117</v>
      </c>
      <c r="B2807" s="15" t="str">
        <f t="shared" si="130"/>
        <v>Ethical fund</v>
      </c>
      <c r="C2807" s="19">
        <v>818704.68</v>
      </c>
      <c r="D2807" s="16">
        <v>341303297</v>
      </c>
      <c r="E2807" s="16">
        <v>10431965</v>
      </c>
      <c r="F2807" s="16">
        <v>-0.1028</v>
      </c>
      <c r="G2807" s="15">
        <f>IF(D2807=0,"",C2807/D2807)</f>
        <v>0.00239875995103557</v>
      </c>
      <c r="H2807" s="15">
        <f>IF(MOD(ROW()-2,12)=0,"",(D2807/E2807)/(D2806/E2806)-1)</f>
        <v>-0.120289427143165</v>
      </c>
      <c r="I2807" s="13" t="str">
        <f ca="1" t="array" ref="I2807">IF(MOD(ROW()-1,12)=0,IFERROR(PRODUCT(1+OFFSET(G2807,-11,0,12,1))-1,""),"")</f>
        <v/>
      </c>
      <c r="J2807" s="29">
        <v>44135</v>
      </c>
      <c r="K2807" s="13" t="str">
        <f t="shared" si="131"/>
        <v>October</v>
      </c>
      <c r="L2807" s="13">
        <f t="shared" si="132"/>
        <v>2020</v>
      </c>
    </row>
    <row r="2808" spans="1:12">
      <c r="A2808" s="17" t="s">
        <v>117</v>
      </c>
      <c r="B2808" s="17" t="str">
        <f t="shared" si="130"/>
        <v>Ethical fund</v>
      </c>
      <c r="C2808" s="20">
        <v>881960.92</v>
      </c>
      <c r="D2808" s="18">
        <v>353903202</v>
      </c>
      <c r="E2808" s="18">
        <v>10503270</v>
      </c>
      <c r="F2808" s="18">
        <v>-0.1028</v>
      </c>
      <c r="G2808" s="17">
        <f>IF(D2808=0,"",C2808/D2808)</f>
        <v>0.00249209646879657</v>
      </c>
      <c r="H2808" s="17">
        <f>IF(MOD(ROW()-2,12)=0,"",(D2808/E2808)/(D2807/E2807)-1)</f>
        <v>0.0298775708674375</v>
      </c>
      <c r="I2808" s="13" t="str">
        <f ca="1" t="array" ref="I2808">IF(MOD(ROW()-1,12)=0,IFERROR(PRODUCT(1+OFFSET(G2808,-11,0,12,1))-1,""),"")</f>
        <v/>
      </c>
      <c r="J2808" s="30">
        <v>44165</v>
      </c>
      <c r="K2808" s="13" t="str">
        <f t="shared" si="131"/>
        <v>November</v>
      </c>
      <c r="L2808" s="13">
        <f t="shared" si="132"/>
        <v>2020</v>
      </c>
    </row>
    <row r="2809" spans="1:12">
      <c r="A2809" s="15" t="s">
        <v>117</v>
      </c>
      <c r="B2809" s="15" t="str">
        <f t="shared" si="130"/>
        <v>Ethical fund</v>
      </c>
      <c r="C2809" s="19">
        <v>922362.29</v>
      </c>
      <c r="D2809" s="16">
        <v>356098660</v>
      </c>
      <c r="E2809" s="16">
        <v>10465632</v>
      </c>
      <c r="F2809" s="16">
        <v>-0.1028</v>
      </c>
      <c r="G2809" s="15">
        <f>IF(D2809=0,"",C2809/D2809)</f>
        <v>0.00259018747781865</v>
      </c>
      <c r="H2809" s="15">
        <f>IF(MOD(ROW()-2,12)=0,"",(D2809/E2809)/(D2808/E2808)-1)</f>
        <v>0.00982220794399935</v>
      </c>
      <c r="I2809" s="13">
        <f ca="1" t="array" ref="I2809">IF(MOD(ROW()-1,12)=0,IFERROR(PRODUCT(1+OFFSET(G2809,-11,0,12,1))-1,""),"")</f>
        <v>0.0340392635930367</v>
      </c>
      <c r="J2809" s="29">
        <v>44196</v>
      </c>
      <c r="K2809" s="13" t="str">
        <f t="shared" si="131"/>
        <v>December</v>
      </c>
      <c r="L2809" s="13">
        <f t="shared" si="132"/>
        <v>2020</v>
      </c>
    </row>
    <row r="2810" spans="1:12">
      <c r="A2810" s="18" t="s">
        <v>118</v>
      </c>
      <c r="B2810" s="21" t="str">
        <f t="shared" si="130"/>
        <v>Ethical fund</v>
      </c>
      <c r="C2810" s="18">
        <v>7825471.91</v>
      </c>
      <c r="D2810" s="18">
        <v>325102920</v>
      </c>
      <c r="E2810" s="18">
        <v>11441401</v>
      </c>
      <c r="F2810" s="18">
        <v>0.2049</v>
      </c>
      <c r="G2810" s="18">
        <f>IF(D2810=0,"",C2810/D2810)</f>
        <v>0.0240707524558684</v>
      </c>
      <c r="H2810" s="18" t="str">
        <f>IF(MOD(ROW()-2,12)=0,"",(D2810/E2810)/(D2809/E2809)-1)</f>
        <v/>
      </c>
      <c r="I2810" t="str">
        <f ca="1" t="array" ref="I2810">IF(MOD(ROW()-1,12)=0,IFERROR(PRODUCT(1+OFFSET(G2810,-11,0,12,1))-1,""),"")</f>
        <v/>
      </c>
      <c r="J2810" s="30">
        <v>43466</v>
      </c>
      <c r="K2810" s="13" t="str">
        <f t="shared" si="131"/>
        <v>January</v>
      </c>
      <c r="L2810" s="13">
        <f t="shared" si="132"/>
        <v>2019</v>
      </c>
    </row>
    <row r="2811" spans="1:12">
      <c r="A2811" s="16" t="s">
        <v>118</v>
      </c>
      <c r="B2811" s="22" t="str">
        <f t="shared" si="130"/>
        <v>Ethical fund</v>
      </c>
      <c r="C2811" s="16">
        <v>9857655.26</v>
      </c>
      <c r="D2811" s="16">
        <v>3914695985</v>
      </c>
      <c r="E2811" s="16">
        <v>10794233</v>
      </c>
      <c r="F2811" s="16">
        <v>0.2049</v>
      </c>
      <c r="G2811" s="16">
        <f>IF(D2811=0,"",C2811/D2811)</f>
        <v>0.00251811514809112</v>
      </c>
      <c r="H2811" s="16">
        <f>IF(MOD(ROW()-2,12)=0,"",(D2811/E2811)/(D2810/E2810)-1)</f>
        <v>11.7633473606354</v>
      </c>
      <c r="I2811" t="str">
        <f ca="1" t="array" ref="I2811">IF(MOD(ROW()-1,12)=0,IFERROR(PRODUCT(1+OFFSET(G2811,-11,0,12,1))-1,""),"")</f>
        <v/>
      </c>
      <c r="J2811" s="29">
        <v>43497</v>
      </c>
      <c r="K2811" s="13" t="str">
        <f t="shared" si="131"/>
        <v>February</v>
      </c>
      <c r="L2811" s="13">
        <f t="shared" si="132"/>
        <v>2019</v>
      </c>
    </row>
    <row r="2812" spans="1:12">
      <c r="A2812" s="18" t="s">
        <v>118</v>
      </c>
      <c r="B2812" s="21" t="str">
        <f t="shared" si="130"/>
        <v>Ethical fund</v>
      </c>
      <c r="C2812" s="18">
        <v>8451928.02</v>
      </c>
      <c r="D2812" s="18">
        <v>3930808687</v>
      </c>
      <c r="E2812" s="18">
        <v>10791868</v>
      </c>
      <c r="F2812" s="18">
        <v>0.2049</v>
      </c>
      <c r="G2812" s="18">
        <f>IF(D2812=0,"",C2812/D2812)</f>
        <v>0.00215017536924457</v>
      </c>
      <c r="H2812" s="18">
        <f>IF(MOD(ROW()-2,12)=0,"",(D2812/E2812)/(D2811/E2811)-1)</f>
        <v>0.00433600080167174</v>
      </c>
      <c r="I2812" t="str">
        <f ca="1" t="array" ref="I2812">IF(MOD(ROW()-1,12)=0,IFERROR(PRODUCT(1+OFFSET(G2812,-11,0,12,1))-1,""),"")</f>
        <v/>
      </c>
      <c r="J2812" s="30">
        <v>43525</v>
      </c>
      <c r="K2812" s="13" t="str">
        <f t="shared" si="131"/>
        <v>March</v>
      </c>
      <c r="L2812" s="13">
        <f t="shared" si="132"/>
        <v>2019</v>
      </c>
    </row>
    <row r="2813" spans="1:12">
      <c r="A2813" s="16" t="s">
        <v>118</v>
      </c>
      <c r="B2813" s="22" t="str">
        <f t="shared" si="130"/>
        <v>Ethical fund</v>
      </c>
      <c r="C2813" s="16">
        <v>10086024.22</v>
      </c>
      <c r="D2813" s="16">
        <v>3823227689</v>
      </c>
      <c r="E2813" s="16">
        <v>10726510</v>
      </c>
      <c r="F2813" s="16">
        <v>0.2049</v>
      </c>
      <c r="G2813" s="16">
        <f>IF(D2813=0,"",C2813/D2813)</f>
        <v>0.00263809143489387</v>
      </c>
      <c r="H2813" s="16">
        <f>IF(MOD(ROW()-2,12)=0,"",(D2813/E2813)/(D2812/E2812)-1)</f>
        <v>-0.0214423006732792</v>
      </c>
      <c r="I2813" t="str">
        <f ca="1" t="array" ref="I2813">IF(MOD(ROW()-1,12)=0,IFERROR(PRODUCT(1+OFFSET(G2813,-11,0,12,1))-1,""),"")</f>
        <v/>
      </c>
      <c r="J2813" s="29">
        <v>43556</v>
      </c>
      <c r="K2813" s="13" t="str">
        <f t="shared" si="131"/>
        <v>April</v>
      </c>
      <c r="L2813" s="13">
        <f t="shared" si="132"/>
        <v>2019</v>
      </c>
    </row>
    <row r="2814" spans="1:12">
      <c r="A2814" s="18" t="s">
        <v>118</v>
      </c>
      <c r="B2814" s="21" t="str">
        <f t="shared" si="130"/>
        <v>Ethical fund</v>
      </c>
      <c r="C2814" s="18">
        <v>9425885.33</v>
      </c>
      <c r="D2814" s="18">
        <v>3726893641</v>
      </c>
      <c r="E2814" s="18">
        <v>10845728</v>
      </c>
      <c r="F2814" s="18">
        <v>0.2049</v>
      </c>
      <c r="G2814" s="18">
        <f>IF(D2814=0,"",C2814/D2814)</f>
        <v>0.00252915329439636</v>
      </c>
      <c r="H2814" s="18">
        <f>IF(MOD(ROW()-2,12)=0,"",(D2814/E2814)/(D2813/E2813)-1)</f>
        <v>-0.0359122391099276</v>
      </c>
      <c r="I2814" t="str">
        <f ca="1" t="array" ref="I2814">IF(MOD(ROW()-1,12)=0,IFERROR(PRODUCT(1+OFFSET(G2814,-11,0,12,1))-1,""),"")</f>
        <v/>
      </c>
      <c r="J2814" s="30">
        <v>43586</v>
      </c>
      <c r="K2814" s="13" t="str">
        <f t="shared" si="131"/>
        <v>May</v>
      </c>
      <c r="L2814" s="13">
        <f t="shared" si="132"/>
        <v>2019</v>
      </c>
    </row>
    <row r="2815" spans="1:12">
      <c r="A2815" s="16" t="s">
        <v>118</v>
      </c>
      <c r="B2815" s="22" t="str">
        <f t="shared" si="130"/>
        <v>Ethical fund</v>
      </c>
      <c r="C2815" s="16">
        <v>9091632.4</v>
      </c>
      <c r="D2815" s="16">
        <v>3646360817</v>
      </c>
      <c r="E2815" s="16">
        <v>10748294</v>
      </c>
      <c r="F2815" s="16">
        <v>0.2049</v>
      </c>
      <c r="G2815" s="16">
        <f>IF(D2815=0,"",C2815/D2815)</f>
        <v>0.00249334414674849</v>
      </c>
      <c r="H2815" s="16">
        <f>IF(MOD(ROW()-2,12)=0,"",(D2815/E2815)/(D2814/E2814)-1)</f>
        <v>-0.0127393817051846</v>
      </c>
      <c r="I2815" t="str">
        <f ca="1" t="array" ref="I2815">IF(MOD(ROW()-1,12)=0,IFERROR(PRODUCT(1+OFFSET(G2815,-11,0,12,1))-1,""),"")</f>
        <v/>
      </c>
      <c r="J2815" s="29">
        <v>43617</v>
      </c>
      <c r="K2815" s="13" t="str">
        <f t="shared" si="131"/>
        <v>June</v>
      </c>
      <c r="L2815" s="13">
        <f t="shared" si="132"/>
        <v>2019</v>
      </c>
    </row>
    <row r="2816" spans="1:12">
      <c r="A2816" s="18" t="s">
        <v>118</v>
      </c>
      <c r="B2816" s="21" t="str">
        <f t="shared" si="130"/>
        <v>Ethical fund</v>
      </c>
      <c r="C2816" s="18">
        <v>8558807.14</v>
      </c>
      <c r="D2816" s="18">
        <v>3463225016</v>
      </c>
      <c r="E2816" s="18">
        <v>10704245</v>
      </c>
      <c r="F2816" s="18">
        <v>0.2049</v>
      </c>
      <c r="G2816" s="18">
        <f>IF(D2816=0,"",C2816/D2816)</f>
        <v>0.00247134018161065</v>
      </c>
      <c r="H2816" s="18">
        <f>IF(MOD(ROW()-2,12)=0,"",(D2816/E2816)/(D2815/E2815)-1)</f>
        <v>-0.0463158487875572</v>
      </c>
      <c r="I2816" t="str">
        <f ca="1" t="array" ref="I2816">IF(MOD(ROW()-1,12)=0,IFERROR(PRODUCT(1+OFFSET(G2816,-11,0,12,1))-1,""),"")</f>
        <v/>
      </c>
      <c r="J2816" s="30">
        <v>43647</v>
      </c>
      <c r="K2816" s="13" t="str">
        <f t="shared" si="131"/>
        <v>July</v>
      </c>
      <c r="L2816" s="13">
        <f t="shared" si="132"/>
        <v>2019</v>
      </c>
    </row>
    <row r="2817" spans="1:12">
      <c r="A2817" s="16" t="s">
        <v>118</v>
      </c>
      <c r="B2817" s="22" t="str">
        <f t="shared" si="130"/>
        <v>Ethical fund</v>
      </c>
      <c r="C2817" s="16">
        <v>7830127.18</v>
      </c>
      <c r="D2817" s="16">
        <v>3329275537</v>
      </c>
      <c r="E2817" s="16">
        <v>10640375</v>
      </c>
      <c r="F2817" s="16">
        <v>0.2049</v>
      </c>
      <c r="G2817" s="16">
        <f>IF(D2817=0,"",C2817/D2817)</f>
        <v>0.00235190121483778</v>
      </c>
      <c r="H2817" s="16">
        <f>IF(MOD(ROW()-2,12)=0,"",(D2817/E2817)/(D2816/E2816)-1)</f>
        <v>-0.0329072302641459</v>
      </c>
      <c r="I2817" t="str">
        <f ca="1" t="array" ref="I2817">IF(MOD(ROW()-1,12)=0,IFERROR(PRODUCT(1+OFFSET(G2817,-11,0,12,1))-1,""),"")</f>
        <v/>
      </c>
      <c r="J2817" s="29">
        <v>43678</v>
      </c>
      <c r="K2817" s="13" t="str">
        <f t="shared" si="131"/>
        <v>August</v>
      </c>
      <c r="L2817" s="13">
        <f t="shared" si="132"/>
        <v>2019</v>
      </c>
    </row>
    <row r="2818" spans="1:12">
      <c r="A2818" s="18" t="s">
        <v>118</v>
      </c>
      <c r="B2818" s="21" t="str">
        <f t="shared" ref="B2818:B2881" si="133">IF(OR(ISNUMBER(SEARCH("money market",A2818)),ISNUMBER(SEARCH("mmf",A2818)),ISNUMBER(SEARCH("cash fund",A2818))),"Cash/Money Market Fund",IF(OR(ISNUMBER(SEARCH("bond",A2818)),ISNUMBER(SEARCH("debt",A2818))),"Bond fund",IF(ISNUMBER(SEARCH("equity",A2818)),"Equity fund",IF(ISNUMBER(SEARCH("growth",A2818)),"Growth fund",IF(ISNUMBER(SEARCH("infrastructural",A2818)),"Infrastructure fund",IF(ISNUMBER(SEARCH("income",A2818)),"Income fund",IF(ISNUMBER(SEARCH("fixed income",A2818)),"Fixed Income fund",IF(OR(ISNUMBER(SEARCH("real estate",A2818)),ISNUMBER(SEARCH("riet",A2818))),"Real Estate fund","Ethical fund"))))))))</f>
        <v>Ethical fund</v>
      </c>
      <c r="C2818" s="18">
        <v>6566400.67</v>
      </c>
      <c r="D2818" s="18">
        <v>3510168157</v>
      </c>
      <c r="E2818" s="18">
        <v>10563932</v>
      </c>
      <c r="F2818" s="18">
        <v>0.2049</v>
      </c>
      <c r="G2818" s="18">
        <f>IF(D2818=0,"",C2818/D2818)</f>
        <v>0.00187067980116714</v>
      </c>
      <c r="H2818" s="18">
        <f>IF(MOD(ROW()-2,12)=0,"",(D2818/E2818)/(D2817/E2817)-1)</f>
        <v>0.0619633274532461</v>
      </c>
      <c r="I2818" t="str">
        <f ca="1" t="array" ref="I2818">IF(MOD(ROW()-1,12)=0,IFERROR(PRODUCT(1+OFFSET(G2818,-11,0,12,1))-1,""),"")</f>
        <v/>
      </c>
      <c r="J2818" s="30">
        <v>43709</v>
      </c>
      <c r="K2818" s="13" t="str">
        <f t="shared" ref="K2818:K2881" si="134">TEXT(J2818,"mmmm")</f>
        <v>September</v>
      </c>
      <c r="L2818" s="13">
        <f t="shared" ref="L2818:L2881" si="135">YEAR(J2818)</f>
        <v>2019</v>
      </c>
    </row>
    <row r="2819" spans="1:12">
      <c r="A2819" s="16" t="s">
        <v>118</v>
      </c>
      <c r="B2819" s="22" t="str">
        <f t="shared" si="133"/>
        <v>Ethical fund</v>
      </c>
      <c r="C2819" s="16">
        <v>8430338.96</v>
      </c>
      <c r="D2819" s="16">
        <v>3409816508</v>
      </c>
      <c r="E2819" s="16">
        <v>10528489</v>
      </c>
      <c r="F2819" s="16">
        <v>0.2049</v>
      </c>
      <c r="G2819" s="16">
        <f>IF(D2819=0,"",C2819/D2819)</f>
        <v>0.0024723732025524</v>
      </c>
      <c r="H2819" s="16">
        <f>IF(MOD(ROW()-2,12)=0,"",(D2819/E2819)/(D2818/E2818)-1)</f>
        <v>-0.025318694962188</v>
      </c>
      <c r="I2819" t="str">
        <f ca="1" t="array" ref="I2819">IF(MOD(ROW()-1,12)=0,IFERROR(PRODUCT(1+OFFSET(G2819,-11,0,12,1))-1,""),"")</f>
        <v/>
      </c>
      <c r="J2819" s="29">
        <v>43739</v>
      </c>
      <c r="K2819" s="13" t="str">
        <f t="shared" si="134"/>
        <v>October</v>
      </c>
      <c r="L2819" s="13">
        <f t="shared" si="135"/>
        <v>2019</v>
      </c>
    </row>
    <row r="2820" spans="1:12">
      <c r="A2820" s="18" t="s">
        <v>118</v>
      </c>
      <c r="B2820" s="21" t="str">
        <f t="shared" si="133"/>
        <v>Ethical fund</v>
      </c>
      <c r="C2820" s="18">
        <v>6782084.98</v>
      </c>
      <c r="D2820" s="18">
        <v>3537970229</v>
      </c>
      <c r="E2820" s="18">
        <v>10449370</v>
      </c>
      <c r="F2820" s="18">
        <v>0.2049</v>
      </c>
      <c r="G2820" s="18">
        <f>IF(D2820=0,"",C2820/D2820)</f>
        <v>0.00191694235423709</v>
      </c>
      <c r="H2820" s="18">
        <f>IF(MOD(ROW()-2,12)=0,"",(D2820/E2820)/(D2819/E2819)-1)</f>
        <v>0.0454399825559908</v>
      </c>
      <c r="I2820" t="str">
        <f ca="1" t="array" ref="I2820">IF(MOD(ROW()-1,12)=0,IFERROR(PRODUCT(1+OFFSET(G2820,-11,0,12,1))-1,""),"")</f>
        <v/>
      </c>
      <c r="J2820" s="30">
        <v>43770</v>
      </c>
      <c r="K2820" s="13" t="str">
        <f t="shared" si="134"/>
        <v>November</v>
      </c>
      <c r="L2820" s="13">
        <f t="shared" si="135"/>
        <v>2019</v>
      </c>
    </row>
    <row r="2821" spans="1:12">
      <c r="A2821" s="16" t="s">
        <v>118</v>
      </c>
      <c r="B2821" s="22" t="str">
        <f t="shared" si="133"/>
        <v>Ethical fund</v>
      </c>
      <c r="C2821" s="16">
        <v>7023605.2</v>
      </c>
      <c r="D2821" s="16">
        <v>3603521949</v>
      </c>
      <c r="E2821" s="16">
        <v>10449261</v>
      </c>
      <c r="F2821" s="16">
        <v>0.2049</v>
      </c>
      <c r="G2821" s="16">
        <f>IF(D2821=0,"",C2821/D2821)</f>
        <v>0.00194909460783196</v>
      </c>
      <c r="H2821" s="16">
        <f>IF(MOD(ROW()-2,12)=0,"",(D2821/E2821)/(D2820/E2820)-1)</f>
        <v>0.0185386833094252</v>
      </c>
      <c r="I2821">
        <f ca="1" t="array" ref="I2821">IF(MOD(ROW()-1,12)=0,IFERROR(PRODUCT(1+OFFSET(G2821,-11,0,12,1))-1,""),"")</f>
        <v>0.050343490989073</v>
      </c>
      <c r="J2821" s="29">
        <v>43800</v>
      </c>
      <c r="K2821" s="13" t="str">
        <f t="shared" si="134"/>
        <v>December</v>
      </c>
      <c r="L2821" s="13">
        <f t="shared" si="135"/>
        <v>2019</v>
      </c>
    </row>
    <row r="2822" spans="1:12">
      <c r="A2822" s="17" t="s">
        <v>118</v>
      </c>
      <c r="B2822" s="17" t="str">
        <f t="shared" si="133"/>
        <v>Ethical fund</v>
      </c>
      <c r="C2822" s="20">
        <v>7746965.99</v>
      </c>
      <c r="D2822" s="18">
        <v>3708003028</v>
      </c>
      <c r="E2822" s="18">
        <v>10385484</v>
      </c>
      <c r="F2822" s="18">
        <v>-0.1028</v>
      </c>
      <c r="G2822" s="17">
        <f>IF(D2822=0,"",C2822/D2822)</f>
        <v>0.00208925557274383</v>
      </c>
      <c r="H2822" s="17" t="str">
        <f>IF(MOD(ROW()-2,12)=0,"",(D2822/E2822)/(D2821/E2821)-1)</f>
        <v/>
      </c>
      <c r="I2822" s="13" t="str">
        <f ca="1" t="array" ref="I2822">IF(MOD(ROW()-1,12)=0,IFERROR(PRODUCT(1+OFFSET(G2822,-11,0,12,1))-1,""),"")</f>
        <v/>
      </c>
      <c r="J2822" s="30">
        <v>43861</v>
      </c>
      <c r="K2822" s="13" t="str">
        <f t="shared" si="134"/>
        <v>January</v>
      </c>
      <c r="L2822" s="13">
        <f t="shared" si="135"/>
        <v>2020</v>
      </c>
    </row>
    <row r="2823" spans="1:12">
      <c r="A2823" s="15" t="s">
        <v>118</v>
      </c>
      <c r="B2823" s="15" t="str">
        <f t="shared" si="133"/>
        <v>Ethical fund</v>
      </c>
      <c r="C2823" s="19">
        <v>6791329.51</v>
      </c>
      <c r="D2823" s="16">
        <v>3465107045</v>
      </c>
      <c r="E2823" s="16">
        <v>10346747</v>
      </c>
      <c r="F2823" s="16">
        <v>-0.1028</v>
      </c>
      <c r="G2823" s="15">
        <f>IF(D2823=0,"",C2823/D2823)</f>
        <v>0.00195991910835759</v>
      </c>
      <c r="H2823" s="15">
        <f>IF(MOD(ROW()-2,12)=0,"",(D2823/E2823)/(D2822/E2822)-1)</f>
        <v>-0.0620072392930466</v>
      </c>
      <c r="I2823" s="13" t="str">
        <f ca="1" t="array" ref="I2823">IF(MOD(ROW()-1,12)=0,IFERROR(PRODUCT(1+OFFSET(G2823,-11,0,12,1))-1,""),"")</f>
        <v/>
      </c>
      <c r="J2823" s="29">
        <v>43889</v>
      </c>
      <c r="K2823" s="13" t="str">
        <f t="shared" si="134"/>
        <v>February</v>
      </c>
      <c r="L2823" s="13">
        <f t="shared" si="135"/>
        <v>2020</v>
      </c>
    </row>
    <row r="2824" spans="1:12">
      <c r="A2824" s="17" t="s">
        <v>118</v>
      </c>
      <c r="B2824" s="17" t="str">
        <f t="shared" si="133"/>
        <v>Ethical fund</v>
      </c>
      <c r="C2824" s="20">
        <v>7007474.91</v>
      </c>
      <c r="D2824" s="18">
        <v>3098445026</v>
      </c>
      <c r="E2824" s="18">
        <v>10336022</v>
      </c>
      <c r="F2824" s="18">
        <v>-0.1028</v>
      </c>
      <c r="G2824" s="17">
        <f>IF(D2824=0,"",C2824/D2824)</f>
        <v>0.00226161021131507</v>
      </c>
      <c r="H2824" s="17">
        <f>IF(MOD(ROW()-2,12)=0,"",(D2824/E2824)/(D2823/E2823)-1)</f>
        <v>-0.104887659956168</v>
      </c>
      <c r="I2824" s="13" t="str">
        <f ca="1" t="array" ref="I2824">IF(MOD(ROW()-1,12)=0,IFERROR(PRODUCT(1+OFFSET(G2824,-11,0,12,1))-1,""),"")</f>
        <v/>
      </c>
      <c r="J2824" s="30">
        <v>43921</v>
      </c>
      <c r="K2824" s="13" t="str">
        <f t="shared" si="134"/>
        <v>March</v>
      </c>
      <c r="L2824" s="13">
        <f t="shared" si="135"/>
        <v>2020</v>
      </c>
    </row>
    <row r="2825" spans="1:12">
      <c r="A2825" s="15" t="s">
        <v>118</v>
      </c>
      <c r="B2825" s="15" t="str">
        <f t="shared" si="133"/>
        <v>Ethical fund</v>
      </c>
      <c r="C2825" s="19">
        <v>6413808.78</v>
      </c>
      <c r="D2825" s="16">
        <v>3275177496</v>
      </c>
      <c r="E2825" s="16">
        <v>10341689</v>
      </c>
      <c r="F2825" s="16">
        <v>-0.1028</v>
      </c>
      <c r="G2825" s="15">
        <f>IF(D2825=0,"",C2825/D2825)</f>
        <v>0.00195830875970332</v>
      </c>
      <c r="H2825" s="15">
        <f>IF(MOD(ROW()-2,12)=0,"",(D2825/E2825)/(D2824/E2824)-1)</f>
        <v>0.0564598529378599</v>
      </c>
      <c r="I2825" s="13" t="str">
        <f ca="1" t="array" ref="I2825">IF(MOD(ROW()-1,12)=0,IFERROR(PRODUCT(1+OFFSET(G2825,-11,0,12,1))-1,""),"")</f>
        <v/>
      </c>
      <c r="J2825" s="29">
        <v>43951</v>
      </c>
      <c r="K2825" s="13" t="str">
        <f t="shared" si="134"/>
        <v>April</v>
      </c>
      <c r="L2825" s="13">
        <f t="shared" si="135"/>
        <v>2020</v>
      </c>
    </row>
    <row r="2826" spans="1:12">
      <c r="A2826" s="17" t="s">
        <v>118</v>
      </c>
      <c r="B2826" s="17" t="str">
        <f t="shared" si="133"/>
        <v>Ethical fund</v>
      </c>
      <c r="C2826" s="20">
        <v>8625429.12</v>
      </c>
      <c r="D2826" s="18">
        <v>3474598373</v>
      </c>
      <c r="E2826" s="18">
        <v>10332543</v>
      </c>
      <c r="F2826" s="18">
        <v>-0.1028</v>
      </c>
      <c r="G2826" s="17">
        <f>IF(D2826=0,"",C2826/D2826)</f>
        <v>0.00248242478527172</v>
      </c>
      <c r="H2826" s="17">
        <f>IF(MOD(ROW()-2,12)=0,"",(D2826/E2826)/(D2825/E2825)-1)</f>
        <v>0.0618276317213278</v>
      </c>
      <c r="I2826" s="13" t="str">
        <f ca="1" t="array" ref="I2826">IF(MOD(ROW()-1,12)=0,IFERROR(PRODUCT(1+OFFSET(G2826,-11,0,12,1))-1,""),"")</f>
        <v/>
      </c>
      <c r="J2826" s="30">
        <v>43982</v>
      </c>
      <c r="K2826" s="13" t="str">
        <f t="shared" si="134"/>
        <v>May</v>
      </c>
      <c r="L2826" s="13">
        <f t="shared" si="135"/>
        <v>2020</v>
      </c>
    </row>
    <row r="2827" spans="1:12">
      <c r="A2827" s="15" t="s">
        <v>118</v>
      </c>
      <c r="B2827" s="15" t="str">
        <f t="shared" si="133"/>
        <v>Ethical fund</v>
      </c>
      <c r="C2827" s="19">
        <v>7028928.44</v>
      </c>
      <c r="D2827" s="16">
        <v>3448561933</v>
      </c>
      <c r="E2827" s="16">
        <v>10332312</v>
      </c>
      <c r="F2827" s="16">
        <v>-0.1028</v>
      </c>
      <c r="G2827" s="15">
        <f>IF(D2827=0,"",C2827/D2827)</f>
        <v>0.0020382201556941</v>
      </c>
      <c r="H2827" s="15">
        <f>IF(MOD(ROW()-2,12)=0,"",(D2827/E2827)/(D2826/E2826)-1)</f>
        <v>-0.00747117725475777</v>
      </c>
      <c r="I2827" s="13" t="str">
        <f ca="1" t="array" ref="I2827">IF(MOD(ROW()-1,12)=0,IFERROR(PRODUCT(1+OFFSET(G2827,-11,0,12,1))-1,""),"")</f>
        <v/>
      </c>
      <c r="J2827" s="29">
        <v>44012</v>
      </c>
      <c r="K2827" s="13" t="str">
        <f t="shared" si="134"/>
        <v>June</v>
      </c>
      <c r="L2827" s="13">
        <f t="shared" si="135"/>
        <v>2020</v>
      </c>
    </row>
    <row r="2828" spans="1:12">
      <c r="A2828" s="17" t="s">
        <v>118</v>
      </c>
      <c r="B2828" s="17" t="str">
        <f t="shared" si="133"/>
        <v>Ethical fund</v>
      </c>
      <c r="C2828" s="20">
        <v>8319837.57</v>
      </c>
      <c r="D2828" s="18">
        <v>3408668980</v>
      </c>
      <c r="E2828" s="18">
        <v>10324239</v>
      </c>
      <c r="F2828" s="18">
        <v>-0.1028</v>
      </c>
      <c r="G2828" s="17">
        <f>IF(D2828=0,"",C2828/D2828)</f>
        <v>0.00244078777341413</v>
      </c>
      <c r="H2828" s="17">
        <f>IF(MOD(ROW()-2,12)=0,"",(D2828/E2828)/(D2827/E2827)-1)</f>
        <v>-0.0107950959811698</v>
      </c>
      <c r="I2828" s="13" t="str">
        <f ca="1" t="array" ref="I2828">IF(MOD(ROW()-1,12)=0,IFERROR(PRODUCT(1+OFFSET(G2828,-11,0,12,1))-1,""),"")</f>
        <v/>
      </c>
      <c r="J2828" s="30">
        <v>44043</v>
      </c>
      <c r="K2828" s="13" t="str">
        <f t="shared" si="134"/>
        <v>July</v>
      </c>
      <c r="L2828" s="13">
        <f t="shared" si="135"/>
        <v>2020</v>
      </c>
    </row>
    <row r="2829" spans="1:12">
      <c r="A2829" s="15" t="s">
        <v>118</v>
      </c>
      <c r="B2829" s="15" t="str">
        <f t="shared" si="133"/>
        <v>Ethical fund</v>
      </c>
      <c r="C2829" s="19">
        <v>8673847.9</v>
      </c>
      <c r="D2829" s="16">
        <v>3477772231</v>
      </c>
      <c r="E2829" s="16">
        <v>10151834</v>
      </c>
      <c r="F2829" s="16">
        <v>-0.1028</v>
      </c>
      <c r="G2829" s="15">
        <f>IF(D2829=0,"",C2829/D2829)</f>
        <v>0.00249408164878754</v>
      </c>
      <c r="H2829" s="15">
        <f>IF(MOD(ROW()-2,12)=0,"",(D2829/E2829)/(D2828/E2828)-1)</f>
        <v>0.0375997274499353</v>
      </c>
      <c r="I2829" s="13" t="str">
        <f ca="1" t="array" ref="I2829">IF(MOD(ROW()-1,12)=0,IFERROR(PRODUCT(1+OFFSET(G2829,-11,0,12,1))-1,""),"")</f>
        <v/>
      </c>
      <c r="J2829" s="29">
        <v>44074</v>
      </c>
      <c r="K2829" s="13" t="str">
        <f t="shared" si="134"/>
        <v>August</v>
      </c>
      <c r="L2829" s="13">
        <f t="shared" si="135"/>
        <v>2020</v>
      </c>
    </row>
    <row r="2830" spans="1:12">
      <c r="A2830" s="17" t="s">
        <v>118</v>
      </c>
      <c r="B2830" s="17" t="str">
        <f t="shared" si="133"/>
        <v>Ethical fund</v>
      </c>
      <c r="C2830" s="20">
        <v>8482944.24</v>
      </c>
      <c r="D2830" s="18">
        <v>3571159056</v>
      </c>
      <c r="E2830" s="18">
        <v>10078777</v>
      </c>
      <c r="F2830" s="18">
        <v>-0.1028</v>
      </c>
      <c r="G2830" s="17">
        <f>IF(D2830=0,"",C2830/D2830)</f>
        <v>0.00237540364542083</v>
      </c>
      <c r="H2830" s="17">
        <f>IF(MOD(ROW()-2,12)=0,"",(D2830/E2830)/(D2829/E2829)-1)</f>
        <v>0.034295725100707</v>
      </c>
      <c r="I2830" s="13" t="str">
        <f ca="1" t="array" ref="I2830">IF(MOD(ROW()-1,12)=0,IFERROR(PRODUCT(1+OFFSET(G2830,-11,0,12,1))-1,""),"")</f>
        <v/>
      </c>
      <c r="J2830" s="30">
        <v>44104</v>
      </c>
      <c r="K2830" s="13" t="str">
        <f t="shared" si="134"/>
        <v>September</v>
      </c>
      <c r="L2830" s="13">
        <f t="shared" si="135"/>
        <v>2020</v>
      </c>
    </row>
    <row r="2831" spans="1:12">
      <c r="A2831" s="15" t="s">
        <v>118</v>
      </c>
      <c r="B2831" s="15" t="str">
        <f t="shared" si="133"/>
        <v>Ethical fund</v>
      </c>
      <c r="C2831" s="19">
        <v>9855567.99</v>
      </c>
      <c r="D2831" s="16">
        <v>3867064881</v>
      </c>
      <c r="E2831" s="16">
        <v>10100035</v>
      </c>
      <c r="F2831" s="16">
        <v>-0.1028</v>
      </c>
      <c r="G2831" s="15">
        <f>IF(D2831=0,"",C2831/D2831)</f>
        <v>0.00254859132010514</v>
      </c>
      <c r="H2831" s="15">
        <f>IF(MOD(ROW()-2,12)=0,"",(D2831/E2831)/(D2830/E2830)-1)</f>
        <v>0.0805807398417018</v>
      </c>
      <c r="I2831" s="13" t="str">
        <f ca="1" t="array" ref="I2831">IF(MOD(ROW()-1,12)=0,IFERROR(PRODUCT(1+OFFSET(G2831,-11,0,12,1))-1,""),"")</f>
        <v/>
      </c>
      <c r="J2831" s="29">
        <v>44135</v>
      </c>
      <c r="K2831" s="13" t="str">
        <f t="shared" si="134"/>
        <v>October</v>
      </c>
      <c r="L2831" s="13">
        <f t="shared" si="135"/>
        <v>2020</v>
      </c>
    </row>
    <row r="2832" spans="1:12">
      <c r="A2832" s="17" t="s">
        <v>118</v>
      </c>
      <c r="B2832" s="17" t="str">
        <f t="shared" si="133"/>
        <v>Ethical fund</v>
      </c>
      <c r="C2832" s="20">
        <v>8825226.08</v>
      </c>
      <c r="D2832" s="18">
        <v>4070106012</v>
      </c>
      <c r="E2832" s="18">
        <v>10118125</v>
      </c>
      <c r="F2832" s="18">
        <v>-0.1028</v>
      </c>
      <c r="G2832" s="17">
        <f>IF(D2832=0,"",C2832/D2832)</f>
        <v>0.0021683037380305</v>
      </c>
      <c r="H2832" s="17">
        <f>IF(MOD(ROW()-2,12)=0,"",(D2832/E2832)/(D2831/E2831)-1)</f>
        <v>0.0506234762545705</v>
      </c>
      <c r="I2832" s="13" t="str">
        <f ca="1" t="array" ref="I2832">IF(MOD(ROW()-1,12)=0,IFERROR(PRODUCT(1+OFFSET(G2832,-11,0,12,1))-1,""),"")</f>
        <v/>
      </c>
      <c r="J2832" s="30">
        <v>44165</v>
      </c>
      <c r="K2832" s="13" t="str">
        <f t="shared" si="134"/>
        <v>November</v>
      </c>
      <c r="L2832" s="13">
        <f t="shared" si="135"/>
        <v>2020</v>
      </c>
    </row>
    <row r="2833" spans="1:12">
      <c r="A2833" s="15" t="s">
        <v>118</v>
      </c>
      <c r="B2833" s="15" t="str">
        <f t="shared" si="133"/>
        <v>Ethical fund</v>
      </c>
      <c r="C2833" s="19">
        <v>9421255.39</v>
      </c>
      <c r="D2833" s="16">
        <v>4160714699</v>
      </c>
      <c r="E2833" s="16">
        <v>10169170</v>
      </c>
      <c r="F2833" s="16">
        <v>-0.1028</v>
      </c>
      <c r="G2833" s="15">
        <f>IF(D2833=0,"",C2833/D2833)</f>
        <v>0.00226433583448159</v>
      </c>
      <c r="H2833" s="15">
        <f>IF(MOD(ROW()-2,12)=0,"",(D2833/E2833)/(D2832/E2832)-1)</f>
        <v>0.0171306671375535</v>
      </c>
      <c r="I2833" s="13">
        <f ca="1" t="array" ref="I2833">IF(MOD(ROW()-1,12)=0,IFERROR(PRODUCT(1+OFFSET(G2833,-11,0,12,1))-1,""),"")</f>
        <v>0.0274196664944237</v>
      </c>
      <c r="J2833" s="29">
        <v>44196</v>
      </c>
      <c r="K2833" s="13" t="str">
        <f t="shared" si="134"/>
        <v>December</v>
      </c>
      <c r="L2833" s="13">
        <f t="shared" si="135"/>
        <v>2020</v>
      </c>
    </row>
    <row r="2834" spans="1:12">
      <c r="A2834" s="18" t="s">
        <v>119</v>
      </c>
      <c r="B2834" s="21" t="str">
        <f t="shared" si="133"/>
        <v>Growth fund</v>
      </c>
      <c r="C2834" s="18">
        <v>7535339.02</v>
      </c>
      <c r="D2834" s="18">
        <v>3817639893</v>
      </c>
      <c r="E2834" s="18">
        <v>10840916</v>
      </c>
      <c r="F2834" s="18">
        <v>0.2049</v>
      </c>
      <c r="G2834" s="18">
        <f>IF(D2834=0,"",C2834/D2834)</f>
        <v>0.00197382132186348</v>
      </c>
      <c r="H2834" s="18" t="str">
        <f>IF(MOD(ROW()-2,12)=0,"",(D2834/E2834)/(D2833/E2833)-1)</f>
        <v/>
      </c>
      <c r="I2834" t="str">
        <f ca="1" t="array" ref="I2834">IF(MOD(ROW()-1,12)=0,IFERROR(PRODUCT(1+OFFSET(G2834,-11,0,12,1))-1,""),"")</f>
        <v/>
      </c>
      <c r="J2834" s="30">
        <v>43466</v>
      </c>
      <c r="K2834" s="13" t="str">
        <f t="shared" si="134"/>
        <v>January</v>
      </c>
      <c r="L2834" s="13">
        <f t="shared" si="135"/>
        <v>2019</v>
      </c>
    </row>
    <row r="2835" spans="1:12">
      <c r="A2835" s="16" t="s">
        <v>119</v>
      </c>
      <c r="B2835" s="22" t="str">
        <f t="shared" si="133"/>
        <v>Growth fund</v>
      </c>
      <c r="C2835" s="16">
        <v>8197949.25</v>
      </c>
      <c r="D2835" s="16">
        <v>2803209758</v>
      </c>
      <c r="E2835" s="16">
        <v>165177455</v>
      </c>
      <c r="F2835" s="16">
        <v>0.2049</v>
      </c>
      <c r="G2835" s="16">
        <f>IF(D2835=0,"",C2835/D2835)</f>
        <v>0.00292448655567216</v>
      </c>
      <c r="H2835" s="16">
        <f>IF(MOD(ROW()-2,12)=0,"",(D2835/E2835)/(D2834/E2834)-1)</f>
        <v>-0.951807900704557</v>
      </c>
      <c r="I2835" t="str">
        <f ca="1" t="array" ref="I2835">IF(MOD(ROW()-1,12)=0,IFERROR(PRODUCT(1+OFFSET(G2835,-11,0,12,1))-1,""),"")</f>
        <v/>
      </c>
      <c r="J2835" s="29">
        <v>43497</v>
      </c>
      <c r="K2835" s="13" t="str">
        <f t="shared" si="134"/>
        <v>February</v>
      </c>
      <c r="L2835" s="13">
        <f t="shared" si="135"/>
        <v>2019</v>
      </c>
    </row>
    <row r="2836" spans="1:12">
      <c r="A2836" s="18" t="s">
        <v>119</v>
      </c>
      <c r="B2836" s="21" t="str">
        <f t="shared" si="133"/>
        <v>Growth fund</v>
      </c>
      <c r="C2836" s="18">
        <v>7879667.01</v>
      </c>
      <c r="D2836" s="18">
        <v>2796762712</v>
      </c>
      <c r="E2836" s="18">
        <v>164991282</v>
      </c>
      <c r="F2836" s="18">
        <v>0.2049</v>
      </c>
      <c r="G2836" s="18">
        <f>IF(D2836=0,"",C2836/D2836)</f>
        <v>0.00281742422272398</v>
      </c>
      <c r="H2836" s="18">
        <f>IF(MOD(ROW()-2,12)=0,"",(D2836/E2836)/(D2835/E2835)-1)</f>
        <v>-0.00117409428805026</v>
      </c>
      <c r="I2836" t="str">
        <f ca="1" t="array" ref="I2836">IF(MOD(ROW()-1,12)=0,IFERROR(PRODUCT(1+OFFSET(G2836,-11,0,12,1))-1,""),"")</f>
        <v/>
      </c>
      <c r="J2836" s="30">
        <v>43525</v>
      </c>
      <c r="K2836" s="13" t="str">
        <f t="shared" si="134"/>
        <v>March</v>
      </c>
      <c r="L2836" s="13">
        <f t="shared" si="135"/>
        <v>2019</v>
      </c>
    </row>
    <row r="2837" spans="1:12">
      <c r="A2837" s="16" t="s">
        <v>119</v>
      </c>
      <c r="B2837" s="22" t="str">
        <f t="shared" si="133"/>
        <v>Growth fund</v>
      </c>
      <c r="C2837" s="16">
        <v>8530980.98</v>
      </c>
      <c r="D2837" s="16">
        <v>2698169684</v>
      </c>
      <c r="E2837" s="16">
        <v>165182899</v>
      </c>
      <c r="F2837" s="16">
        <v>0.2049</v>
      </c>
      <c r="G2837" s="16">
        <f>IF(D2837=0,"",C2837/D2837)</f>
        <v>0.00316176592991473</v>
      </c>
      <c r="H2837" s="16">
        <f>IF(MOD(ROW()-2,12)=0,"",(D2837/E2837)/(D2836/E2836)-1)</f>
        <v>-0.0363716890994242</v>
      </c>
      <c r="I2837" t="str">
        <f ca="1" t="array" ref="I2837">IF(MOD(ROW()-1,12)=0,IFERROR(PRODUCT(1+OFFSET(G2837,-11,0,12,1))-1,""),"")</f>
        <v/>
      </c>
      <c r="J2837" s="29">
        <v>43556</v>
      </c>
      <c r="K2837" s="13" t="str">
        <f t="shared" si="134"/>
        <v>April</v>
      </c>
      <c r="L2837" s="13">
        <f t="shared" si="135"/>
        <v>2019</v>
      </c>
    </row>
    <row r="2838" spans="1:12">
      <c r="A2838" s="18" t="s">
        <v>119</v>
      </c>
      <c r="B2838" s="21" t="str">
        <f t="shared" si="133"/>
        <v>Growth fund</v>
      </c>
      <c r="C2838" s="18">
        <v>7852213.03</v>
      </c>
      <c r="D2838" s="18">
        <v>2584970.006</v>
      </c>
      <c r="E2838" s="18">
        <v>164452194</v>
      </c>
      <c r="F2838" s="18">
        <v>0.2049</v>
      </c>
      <c r="G2838" s="18">
        <f>IF(D2838=0,"",C2838/D2838)</f>
        <v>3.03764183405384</v>
      </c>
      <c r="H2838" s="18">
        <f>IF(MOD(ROW()-2,12)=0,"",(D2838/E2838)/(D2837/E2837)-1)</f>
        <v>-0.999037697394194</v>
      </c>
      <c r="I2838" t="str">
        <f ca="1" t="array" ref="I2838">IF(MOD(ROW()-1,12)=0,IFERROR(PRODUCT(1+OFFSET(G2838,-11,0,12,1))-1,""),"")</f>
        <v/>
      </c>
      <c r="J2838" s="30">
        <v>43586</v>
      </c>
      <c r="K2838" s="13" t="str">
        <f t="shared" si="134"/>
        <v>May</v>
      </c>
      <c r="L2838" s="13">
        <f t="shared" si="135"/>
        <v>2019</v>
      </c>
    </row>
    <row r="2839" spans="1:12">
      <c r="A2839" s="16" t="s">
        <v>119</v>
      </c>
      <c r="B2839" s="22" t="str">
        <f t="shared" si="133"/>
        <v>Growth fund</v>
      </c>
      <c r="C2839" s="16">
        <v>6253609.79</v>
      </c>
      <c r="D2839" s="16">
        <v>2482195034</v>
      </c>
      <c r="E2839" s="16">
        <v>160938414</v>
      </c>
      <c r="F2839" s="16">
        <v>0.2049</v>
      </c>
      <c r="G2839" s="16">
        <f>IF(D2839=0,"",C2839/D2839)</f>
        <v>0.00251938695563437</v>
      </c>
      <c r="H2839" s="16">
        <f>IF(MOD(ROW()-2,12)=0,"",(D2839/E2839)/(D2838/E2838)-1)</f>
        <v>980.206347195516</v>
      </c>
      <c r="I2839" t="str">
        <f ca="1" t="array" ref="I2839">IF(MOD(ROW()-1,12)=0,IFERROR(PRODUCT(1+OFFSET(G2839,-11,0,12,1))-1,""),"")</f>
        <v/>
      </c>
      <c r="J2839" s="29">
        <v>43617</v>
      </c>
      <c r="K2839" s="13" t="str">
        <f t="shared" si="134"/>
        <v>June</v>
      </c>
      <c r="L2839" s="13">
        <f t="shared" si="135"/>
        <v>2019</v>
      </c>
    </row>
    <row r="2840" spans="1:12">
      <c r="A2840" s="18" t="s">
        <v>119</v>
      </c>
      <c r="B2840" s="21" t="str">
        <f t="shared" si="133"/>
        <v>Growth fund</v>
      </c>
      <c r="C2840" s="18">
        <v>6743734.77</v>
      </c>
      <c r="D2840" s="18">
        <v>2284030784</v>
      </c>
      <c r="E2840" s="18">
        <v>159902871</v>
      </c>
      <c r="F2840" s="18">
        <v>0.2049</v>
      </c>
      <c r="G2840" s="18">
        <f>IF(D2840=0,"",C2840/D2840)</f>
        <v>0.0029525586157774</v>
      </c>
      <c r="H2840" s="18">
        <f>IF(MOD(ROW()-2,12)=0,"",(D2840/E2840)/(D2839/E2839)-1)</f>
        <v>-0.0738752163383372</v>
      </c>
      <c r="I2840" t="str">
        <f ca="1" t="array" ref="I2840">IF(MOD(ROW()-1,12)=0,IFERROR(PRODUCT(1+OFFSET(G2840,-11,0,12,1))-1,""),"")</f>
        <v/>
      </c>
      <c r="J2840" s="30">
        <v>43647</v>
      </c>
      <c r="K2840" s="13" t="str">
        <f t="shared" si="134"/>
        <v>July</v>
      </c>
      <c r="L2840" s="13">
        <f t="shared" si="135"/>
        <v>2019</v>
      </c>
    </row>
    <row r="2841" spans="1:12">
      <c r="A2841" s="16" t="s">
        <v>119</v>
      </c>
      <c r="B2841" s="22" t="str">
        <f t="shared" si="133"/>
        <v>Growth fund</v>
      </c>
      <c r="C2841" s="16">
        <v>5354863.4</v>
      </c>
      <c r="D2841" s="16">
        <v>2155801475</v>
      </c>
      <c r="E2841" s="16">
        <v>159347861</v>
      </c>
      <c r="F2841" s="16">
        <v>0.2049</v>
      </c>
      <c r="G2841" s="16">
        <f>IF(D2841=0,"",C2841/D2841)</f>
        <v>0.00248393159671625</v>
      </c>
      <c r="H2841" s="16">
        <f>IF(MOD(ROW()-2,12)=0,"",(D2841/E2841)/(D2840/E2840)-1)</f>
        <v>-0.0528542059791518</v>
      </c>
      <c r="I2841" t="str">
        <f ca="1" t="array" ref="I2841">IF(MOD(ROW()-1,12)=0,IFERROR(PRODUCT(1+OFFSET(G2841,-11,0,12,1))-1,""),"")</f>
        <v/>
      </c>
      <c r="J2841" s="29">
        <v>43678</v>
      </c>
      <c r="K2841" s="13" t="str">
        <f t="shared" si="134"/>
        <v>August</v>
      </c>
      <c r="L2841" s="13">
        <f t="shared" si="135"/>
        <v>2019</v>
      </c>
    </row>
    <row r="2842" spans="1:12">
      <c r="A2842" s="18" t="s">
        <v>119</v>
      </c>
      <c r="B2842" s="21" t="str">
        <f t="shared" si="133"/>
        <v>Growth fund</v>
      </c>
      <c r="C2842" s="18">
        <v>4634873.6</v>
      </c>
      <c r="D2842" s="18">
        <v>2341736449</v>
      </c>
      <c r="E2842" s="18">
        <v>158404791</v>
      </c>
      <c r="F2842" s="18">
        <v>0.2049</v>
      </c>
      <c r="G2842" s="18">
        <f>IF(D2842=0,"",C2842/D2842)</f>
        <v>0.00197924646984901</v>
      </c>
      <c r="H2842" s="18">
        <f>IF(MOD(ROW()-2,12)=0,"",(D2842/E2842)/(D2841/E2841)-1)</f>
        <v>0.0927156831854838</v>
      </c>
      <c r="I2842" t="str">
        <f ca="1" t="array" ref="I2842">IF(MOD(ROW()-1,12)=0,IFERROR(PRODUCT(1+OFFSET(G2842,-11,0,12,1))-1,""),"")</f>
        <v/>
      </c>
      <c r="J2842" s="30">
        <v>43709</v>
      </c>
      <c r="K2842" s="13" t="str">
        <f t="shared" si="134"/>
        <v>September</v>
      </c>
      <c r="L2842" s="13">
        <f t="shared" si="135"/>
        <v>2019</v>
      </c>
    </row>
    <row r="2843" spans="1:12">
      <c r="A2843" s="16" t="s">
        <v>119</v>
      </c>
      <c r="B2843" s="22" t="str">
        <f t="shared" si="133"/>
        <v>Growth fund</v>
      </c>
      <c r="C2843" s="16">
        <v>5826934.33</v>
      </c>
      <c r="D2843" s="16">
        <v>2203912273</v>
      </c>
      <c r="E2843" s="16">
        <v>156013638</v>
      </c>
      <c r="F2843" s="16">
        <v>0.2049</v>
      </c>
      <c r="G2843" s="16">
        <f>IF(D2843=0,"",C2843/D2843)</f>
        <v>0.0026439048420327</v>
      </c>
      <c r="H2843" s="16">
        <f>IF(MOD(ROW()-2,12)=0,"",(D2843/E2843)/(D2842/E2842)-1)</f>
        <v>-0.0444310347778032</v>
      </c>
      <c r="I2843" t="str">
        <f ca="1" t="array" ref="I2843">IF(MOD(ROW()-1,12)=0,IFERROR(PRODUCT(1+OFFSET(G2843,-11,0,12,1))-1,""),"")</f>
        <v/>
      </c>
      <c r="J2843" s="29">
        <v>43739</v>
      </c>
      <c r="K2843" s="13" t="str">
        <f t="shared" si="134"/>
        <v>October</v>
      </c>
      <c r="L2843" s="13">
        <f t="shared" si="135"/>
        <v>2019</v>
      </c>
    </row>
    <row r="2844" spans="1:12">
      <c r="A2844" s="18" t="s">
        <v>119</v>
      </c>
      <c r="B2844" s="21" t="str">
        <f t="shared" si="133"/>
        <v>Growth fund</v>
      </c>
      <c r="C2844" s="18">
        <v>4793459.24</v>
      </c>
      <c r="D2844" s="18">
        <v>2342998739</v>
      </c>
      <c r="E2844" s="18">
        <v>154866445</v>
      </c>
      <c r="F2844" s="18">
        <v>0.2049</v>
      </c>
      <c r="G2844" s="18">
        <f>IF(D2844=0,"",C2844/D2844)</f>
        <v>0.00204586505328034</v>
      </c>
      <c r="H2844" s="18">
        <f>IF(MOD(ROW()-2,12)=0,"",(D2844/E2844)/(D2843/E2843)-1)</f>
        <v>0.0709840091023917</v>
      </c>
      <c r="I2844" t="str">
        <f ca="1" t="array" ref="I2844">IF(MOD(ROW()-1,12)=0,IFERROR(PRODUCT(1+OFFSET(G2844,-11,0,12,1))-1,""),"")</f>
        <v/>
      </c>
      <c r="J2844" s="30">
        <v>43770</v>
      </c>
      <c r="K2844" s="13" t="str">
        <f t="shared" si="134"/>
        <v>November</v>
      </c>
      <c r="L2844" s="13">
        <f t="shared" si="135"/>
        <v>2019</v>
      </c>
    </row>
    <row r="2845" spans="1:12">
      <c r="A2845" s="16" t="s">
        <v>119</v>
      </c>
      <c r="B2845" s="22" t="str">
        <f t="shared" si="133"/>
        <v>Growth fund</v>
      </c>
      <c r="C2845" s="16">
        <v>4991886.5</v>
      </c>
      <c r="D2845" s="16">
        <v>2402145693</v>
      </c>
      <c r="E2845" s="16">
        <v>154495259</v>
      </c>
      <c r="F2845" s="16">
        <v>0.2049</v>
      </c>
      <c r="G2845" s="16">
        <f>IF(D2845=0,"",C2845/D2845)</f>
        <v>0.00207809481104608</v>
      </c>
      <c r="H2845" s="16">
        <f>IF(MOD(ROW()-2,12)=0,"",(D2845/E2845)/(D2844/E2844)-1)</f>
        <v>0.0277073483478001</v>
      </c>
      <c r="I2845">
        <f ca="1" t="array" ref="I2845">IF(MOD(ROW()-1,12)=0,IFERROR(PRODUCT(1+OFFSET(G2845,-11,0,12,1))-1,""),"")</f>
        <v>3.15040471419467</v>
      </c>
      <c r="J2845" s="29">
        <v>43800</v>
      </c>
      <c r="K2845" s="13" t="str">
        <f t="shared" si="134"/>
        <v>December</v>
      </c>
      <c r="L2845" s="13">
        <f t="shared" si="135"/>
        <v>2019</v>
      </c>
    </row>
    <row r="2846" spans="1:12">
      <c r="A2846" s="17" t="s">
        <v>119</v>
      </c>
      <c r="B2846" s="17" t="str">
        <f t="shared" si="133"/>
        <v>Growth fund</v>
      </c>
      <c r="C2846" s="20">
        <v>5879021.95</v>
      </c>
      <c r="D2846" s="18">
        <v>2546085630</v>
      </c>
      <c r="E2846" s="18">
        <v>156593118</v>
      </c>
      <c r="F2846" s="18">
        <v>-0.1028</v>
      </c>
      <c r="G2846" s="17">
        <f>IF(D2846=0,"",C2846/D2846)</f>
        <v>0.00230904329403878</v>
      </c>
      <c r="H2846" s="17" t="str">
        <f>IF(MOD(ROW()-2,12)=0,"",(D2846/E2846)/(D2845/E2845)-1)</f>
        <v/>
      </c>
      <c r="I2846" s="13" t="str">
        <f ca="1" t="array" ref="I2846">IF(MOD(ROW()-1,12)=0,IFERROR(PRODUCT(1+OFFSET(G2846,-11,0,12,1))-1,""),"")</f>
        <v/>
      </c>
      <c r="J2846" s="30">
        <v>43861</v>
      </c>
      <c r="K2846" s="13" t="str">
        <f t="shared" si="134"/>
        <v>January</v>
      </c>
      <c r="L2846" s="13">
        <f t="shared" si="135"/>
        <v>2020</v>
      </c>
    </row>
    <row r="2847" spans="1:12">
      <c r="A2847" s="15" t="s">
        <v>119</v>
      </c>
      <c r="B2847" s="15" t="str">
        <f t="shared" si="133"/>
        <v>Growth fund</v>
      </c>
      <c r="C2847" s="19">
        <v>4617455.72</v>
      </c>
      <c r="D2847" s="16">
        <v>2297156355</v>
      </c>
      <c r="E2847" s="16">
        <v>155378941</v>
      </c>
      <c r="F2847" s="16">
        <v>-0.1028</v>
      </c>
      <c r="G2847" s="15">
        <f>IF(D2847=0,"",C2847/D2847)</f>
        <v>0.00201007463421009</v>
      </c>
      <c r="H2847" s="15">
        <f>IF(MOD(ROW()-2,12)=0,"",(D2847/E2847)/(D2846/E2846)-1)</f>
        <v>-0.0907191074452758</v>
      </c>
      <c r="I2847" s="13" t="str">
        <f ca="1" t="array" ref="I2847">IF(MOD(ROW()-1,12)=0,IFERROR(PRODUCT(1+OFFSET(G2847,-11,0,12,1))-1,""),"")</f>
        <v/>
      </c>
      <c r="J2847" s="29">
        <v>43889</v>
      </c>
      <c r="K2847" s="13" t="str">
        <f t="shared" si="134"/>
        <v>February</v>
      </c>
      <c r="L2847" s="13">
        <f t="shared" si="135"/>
        <v>2020</v>
      </c>
    </row>
    <row r="2848" spans="1:12">
      <c r="A2848" s="17" t="s">
        <v>119</v>
      </c>
      <c r="B2848" s="17" t="str">
        <f t="shared" si="133"/>
        <v>Growth fund</v>
      </c>
      <c r="C2848" s="20">
        <v>4954506.56</v>
      </c>
      <c r="D2848" s="18">
        <v>1879107113</v>
      </c>
      <c r="E2848" s="18">
        <v>151382129</v>
      </c>
      <c r="F2848" s="18">
        <v>-0.1028</v>
      </c>
      <c r="G2848" s="17">
        <f>IF(D2848=0,"",C2848/D2848)</f>
        <v>0.00263662806964214</v>
      </c>
      <c r="H2848" s="17">
        <f>IF(MOD(ROW()-2,12)=0,"",(D2848/E2848)/(D2847/E2847)-1)</f>
        <v>-0.16038820960244</v>
      </c>
      <c r="I2848" s="13" t="str">
        <f ca="1" t="array" ref="I2848">IF(MOD(ROW()-1,12)=0,IFERROR(PRODUCT(1+OFFSET(G2848,-11,0,12,1))-1,""),"")</f>
        <v/>
      </c>
      <c r="J2848" s="30">
        <v>43921</v>
      </c>
      <c r="K2848" s="13" t="str">
        <f t="shared" si="134"/>
        <v>March</v>
      </c>
      <c r="L2848" s="13">
        <f t="shared" si="135"/>
        <v>2020</v>
      </c>
    </row>
    <row r="2849" spans="1:12">
      <c r="A2849" s="15" t="s">
        <v>119</v>
      </c>
      <c r="B2849" s="15" t="str">
        <f t="shared" si="133"/>
        <v>Growth fund</v>
      </c>
      <c r="C2849" s="19">
        <v>4263143.48</v>
      </c>
      <c r="D2849" s="16">
        <v>2035576627</v>
      </c>
      <c r="E2849" s="16">
        <v>151470113</v>
      </c>
      <c r="F2849" s="16">
        <v>-0.1028</v>
      </c>
      <c r="G2849" s="15">
        <f>IF(D2849=0,"",C2849/D2849)</f>
        <v>0.00209431736612291</v>
      </c>
      <c r="H2849" s="15">
        <f>IF(MOD(ROW()-2,12)=0,"",(D2849/E2849)/(D2848/E2848)-1)</f>
        <v>0.0826387774834292</v>
      </c>
      <c r="I2849" s="13" t="str">
        <f ca="1" t="array" ref="I2849">IF(MOD(ROW()-1,12)=0,IFERROR(PRODUCT(1+OFFSET(G2849,-11,0,12,1))-1,""),"")</f>
        <v/>
      </c>
      <c r="J2849" s="29">
        <v>43951</v>
      </c>
      <c r="K2849" s="13" t="str">
        <f t="shared" si="134"/>
        <v>April</v>
      </c>
      <c r="L2849" s="13">
        <f t="shared" si="135"/>
        <v>2020</v>
      </c>
    </row>
    <row r="2850" spans="1:12">
      <c r="A2850" s="17" t="s">
        <v>119</v>
      </c>
      <c r="B2850" s="17" t="str">
        <f t="shared" si="133"/>
        <v>Growth fund</v>
      </c>
      <c r="C2850" s="20">
        <v>6290763.73</v>
      </c>
      <c r="D2850" s="18">
        <v>2238057033</v>
      </c>
      <c r="E2850" s="18">
        <v>151565808</v>
      </c>
      <c r="F2850" s="18">
        <v>-0.1028</v>
      </c>
      <c r="G2850" s="17">
        <f>IF(D2850=0,"",C2850/D2850)</f>
        <v>0.00281081475460326</v>
      </c>
      <c r="H2850" s="17">
        <f>IF(MOD(ROW()-2,12)=0,"",(D2850/E2850)/(D2849/E2849)-1)</f>
        <v>0.0987766061156647</v>
      </c>
      <c r="I2850" s="13" t="str">
        <f ca="1" t="array" ref="I2850">IF(MOD(ROW()-1,12)=0,IFERROR(PRODUCT(1+OFFSET(G2850,-11,0,12,1))-1,""),"")</f>
        <v/>
      </c>
      <c r="J2850" s="30">
        <v>43982</v>
      </c>
      <c r="K2850" s="13" t="str">
        <f t="shared" si="134"/>
        <v>May</v>
      </c>
      <c r="L2850" s="13">
        <f t="shared" si="135"/>
        <v>2020</v>
      </c>
    </row>
    <row r="2851" spans="1:12">
      <c r="A2851" s="15" t="s">
        <v>119</v>
      </c>
      <c r="B2851" s="15" t="str">
        <f t="shared" si="133"/>
        <v>Growth fund</v>
      </c>
      <c r="C2851" s="19">
        <v>4739358.02</v>
      </c>
      <c r="D2851" s="16">
        <v>2189568247</v>
      </c>
      <c r="E2851" s="16">
        <v>151236597</v>
      </c>
      <c r="F2851" s="16">
        <v>-0.1028</v>
      </c>
      <c r="G2851" s="15">
        <f>IF(D2851=0,"",C2851/D2851)</f>
        <v>0.00216451714921129</v>
      </c>
      <c r="H2851" s="15">
        <f>IF(MOD(ROW()-2,12)=0,"",(D2851/E2851)/(D2850/E2850)-1)</f>
        <v>-0.0195359390444417</v>
      </c>
      <c r="I2851" s="13" t="str">
        <f ca="1" t="array" ref="I2851">IF(MOD(ROW()-1,12)=0,IFERROR(PRODUCT(1+OFFSET(G2851,-11,0,12,1))-1,""),"")</f>
        <v/>
      </c>
      <c r="J2851" s="29">
        <v>44012</v>
      </c>
      <c r="K2851" s="13" t="str">
        <f t="shared" si="134"/>
        <v>June</v>
      </c>
      <c r="L2851" s="13">
        <f t="shared" si="135"/>
        <v>2020</v>
      </c>
    </row>
    <row r="2852" spans="1:12">
      <c r="A2852" s="17" t="s">
        <v>119</v>
      </c>
      <c r="B2852" s="17" t="str">
        <f t="shared" si="133"/>
        <v>Growth fund</v>
      </c>
      <c r="C2852" s="20">
        <v>5510912.85</v>
      </c>
      <c r="D2852" s="18">
        <v>2125002697</v>
      </c>
      <c r="E2852" s="18">
        <v>150274472</v>
      </c>
      <c r="F2852" s="18">
        <v>-0.1028</v>
      </c>
      <c r="G2852" s="17">
        <f>IF(D2852=0,"",C2852/D2852)</f>
        <v>0.00259336746150021</v>
      </c>
      <c r="H2852" s="17">
        <f>IF(MOD(ROW()-2,12)=0,"",(D2852/E2852)/(D2851/E2851)-1)</f>
        <v>-0.0232741425753196</v>
      </c>
      <c r="I2852" s="13" t="str">
        <f ca="1" t="array" ref="I2852">IF(MOD(ROW()-1,12)=0,IFERROR(PRODUCT(1+OFFSET(G2852,-11,0,12,1))-1,""),"")</f>
        <v/>
      </c>
      <c r="J2852" s="30">
        <v>44043</v>
      </c>
      <c r="K2852" s="13" t="str">
        <f t="shared" si="134"/>
        <v>July</v>
      </c>
      <c r="L2852" s="13">
        <f t="shared" si="135"/>
        <v>2020</v>
      </c>
    </row>
    <row r="2853" spans="1:12">
      <c r="A2853" s="15" t="s">
        <v>119</v>
      </c>
      <c r="B2853" s="15" t="str">
        <f t="shared" si="133"/>
        <v>Growth fund</v>
      </c>
      <c r="C2853" s="19">
        <v>5726047.86</v>
      </c>
      <c r="D2853" s="16">
        <v>2176081510</v>
      </c>
      <c r="E2853" s="16">
        <v>150195120</v>
      </c>
      <c r="F2853" s="16">
        <v>-0.1028</v>
      </c>
      <c r="G2853" s="15">
        <f>IF(D2853=0,"",C2853/D2853)</f>
        <v>0.00263135725095151</v>
      </c>
      <c r="H2853" s="15">
        <f>IF(MOD(ROW()-2,12)=0,"",(D2853/E2853)/(D2852/E2852)-1)</f>
        <v>0.0245780834548506</v>
      </c>
      <c r="I2853" s="13" t="str">
        <f ca="1" t="array" ref="I2853">IF(MOD(ROW()-1,12)=0,IFERROR(PRODUCT(1+OFFSET(G2853,-11,0,12,1))-1,""),"")</f>
        <v/>
      </c>
      <c r="J2853" s="29">
        <v>44074</v>
      </c>
      <c r="K2853" s="13" t="str">
        <f t="shared" si="134"/>
        <v>August</v>
      </c>
      <c r="L2853" s="13">
        <f t="shared" si="135"/>
        <v>2020</v>
      </c>
    </row>
    <row r="2854" spans="1:12">
      <c r="A2854" s="17" t="s">
        <v>119</v>
      </c>
      <c r="B2854" s="17" t="str">
        <f t="shared" si="133"/>
        <v>Growth fund</v>
      </c>
      <c r="C2854" s="20">
        <v>5620621.99</v>
      </c>
      <c r="D2854" s="18">
        <v>2256655972</v>
      </c>
      <c r="E2854" s="18">
        <v>147680144</v>
      </c>
      <c r="F2854" s="18">
        <v>-0.1028</v>
      </c>
      <c r="G2854" s="17">
        <f>IF(D2854=0,"",C2854/D2854)</f>
        <v>0.00249068624537334</v>
      </c>
      <c r="H2854" s="17">
        <f>IF(MOD(ROW()-2,12)=0,"",(D2854/E2854)/(D2853/E2853)-1)</f>
        <v>0.0546877748563352</v>
      </c>
      <c r="I2854" s="13" t="str">
        <f ca="1" t="array" ref="I2854">IF(MOD(ROW()-1,12)=0,IFERROR(PRODUCT(1+OFFSET(G2854,-11,0,12,1))-1,""),"")</f>
        <v/>
      </c>
      <c r="J2854" s="30">
        <v>44104</v>
      </c>
      <c r="K2854" s="13" t="str">
        <f t="shared" si="134"/>
        <v>September</v>
      </c>
      <c r="L2854" s="13">
        <f t="shared" si="135"/>
        <v>2020</v>
      </c>
    </row>
    <row r="2855" spans="1:12">
      <c r="A2855" s="15" t="s">
        <v>119</v>
      </c>
      <c r="B2855" s="15" t="str">
        <f t="shared" si="133"/>
        <v>Growth fund</v>
      </c>
      <c r="C2855" s="19">
        <v>7096958</v>
      </c>
      <c r="D2855" s="16">
        <v>2533356174</v>
      </c>
      <c r="E2855" s="16">
        <v>147715846</v>
      </c>
      <c r="F2855" s="16">
        <v>-0.1028</v>
      </c>
      <c r="G2855" s="15">
        <f>IF(D2855=0,"",C2855/D2855)</f>
        <v>0.00280140553185397</v>
      </c>
      <c r="H2855" s="15">
        <f>IF(MOD(ROW()-2,12)=0,"",(D2855/E2855)/(D2854/E2854)-1)</f>
        <v>0.122343817141904</v>
      </c>
      <c r="I2855" s="13" t="str">
        <f ca="1" t="array" ref="I2855">IF(MOD(ROW()-1,12)=0,IFERROR(PRODUCT(1+OFFSET(G2855,-11,0,12,1))-1,""),"")</f>
        <v/>
      </c>
      <c r="J2855" s="29">
        <v>44135</v>
      </c>
      <c r="K2855" s="13" t="str">
        <f t="shared" si="134"/>
        <v>October</v>
      </c>
      <c r="L2855" s="13">
        <f t="shared" si="135"/>
        <v>2020</v>
      </c>
    </row>
    <row r="2856" spans="1:12">
      <c r="A2856" s="17" t="s">
        <v>119</v>
      </c>
      <c r="B2856" s="17" t="str">
        <f t="shared" si="133"/>
        <v>Growth fund</v>
      </c>
      <c r="C2856" s="20">
        <v>8091436.35</v>
      </c>
      <c r="D2856" s="18">
        <v>2695984161</v>
      </c>
      <c r="E2856" s="18">
        <v>149710207</v>
      </c>
      <c r="F2856" s="18">
        <v>-0.1028</v>
      </c>
      <c r="G2856" s="17">
        <f>IF(D2856=0,"",C2856/D2856)</f>
        <v>0.00300129224312605</v>
      </c>
      <c r="H2856" s="17">
        <f>IF(MOD(ROW()-2,12)=0,"",(D2856/E2856)/(D2855/E2855)-1)</f>
        <v>0.050018034863736</v>
      </c>
      <c r="I2856" s="13" t="str">
        <f ca="1" t="array" ref="I2856">IF(MOD(ROW()-1,12)=0,IFERROR(PRODUCT(1+OFFSET(G2856,-11,0,12,1))-1,""),"")</f>
        <v/>
      </c>
      <c r="J2856" s="30">
        <v>44165</v>
      </c>
      <c r="K2856" s="13" t="str">
        <f t="shared" si="134"/>
        <v>November</v>
      </c>
      <c r="L2856" s="13">
        <f t="shared" si="135"/>
        <v>2020</v>
      </c>
    </row>
    <row r="2857" spans="1:12">
      <c r="A2857" s="15" t="s">
        <v>119</v>
      </c>
      <c r="B2857" s="15" t="str">
        <f t="shared" si="133"/>
        <v>Growth fund</v>
      </c>
      <c r="C2857" s="19">
        <v>7862235.12</v>
      </c>
      <c r="D2857" s="16">
        <v>2594411846</v>
      </c>
      <c r="E2857" s="16">
        <v>139194240</v>
      </c>
      <c r="F2857" s="16">
        <v>-0.1028</v>
      </c>
      <c r="G2857" s="15">
        <f>IF(D2857=0,"",C2857/D2857)</f>
        <v>0.00303044990028156</v>
      </c>
      <c r="H2857" s="15">
        <f>IF(MOD(ROW()-2,12)=0,"",(D2857/E2857)/(D2856/E2856)-1)</f>
        <v>0.0350271190514639</v>
      </c>
      <c r="I2857" s="13">
        <f ca="1" t="array" ref="I2857">IF(MOD(ROW()-1,12)=0,IFERROR(PRODUCT(1+OFFSET(G2857,-11,0,12,1))-1,""),"")</f>
        <v>0.031005385988145</v>
      </c>
      <c r="J2857" s="29">
        <v>44196</v>
      </c>
      <c r="K2857" s="13" t="str">
        <f t="shared" si="134"/>
        <v>December</v>
      </c>
      <c r="L2857" s="13">
        <f t="shared" si="135"/>
        <v>2020</v>
      </c>
    </row>
    <row r="2858" spans="1:12">
      <c r="A2858" s="15" t="s">
        <v>120</v>
      </c>
      <c r="B2858" s="15" t="str">
        <f t="shared" si="133"/>
        <v>Cash/Money Market Fund</v>
      </c>
      <c r="C2858" s="16">
        <v>700765.44</v>
      </c>
      <c r="D2858" s="16">
        <v>389158239.46</v>
      </c>
      <c r="E2858" s="16">
        <v>3778977.48</v>
      </c>
      <c r="F2858" s="16">
        <v>0.1208</v>
      </c>
      <c r="G2858" s="15">
        <f>IF(D2858=0,"",C2858/D2858)</f>
        <v>0.00180072106650598</v>
      </c>
      <c r="H2858" s="15" t="str">
        <f>IF(MOD(ROW()-2,12)=0,"",(D2858/E2858)/(D2857/E2857)-1)</f>
        <v/>
      </c>
      <c r="I2858" s="13" t="str">
        <f ca="1" t="array" ref="I2858">IF(MOD(ROW()-1,12)=0,IFERROR(PRODUCT(1+OFFSET(G2858,-11,0,12,1))-1,""),"")</f>
        <v/>
      </c>
      <c r="J2858" s="29">
        <v>45291</v>
      </c>
      <c r="K2858" s="13" t="str">
        <f t="shared" si="134"/>
        <v>December</v>
      </c>
      <c r="L2858" s="13">
        <f t="shared" si="135"/>
        <v>2023</v>
      </c>
    </row>
    <row r="2859" spans="1:12">
      <c r="A2859" s="17" t="s">
        <v>120</v>
      </c>
      <c r="B2859" s="17" t="str">
        <f t="shared" si="133"/>
        <v>Cash/Money Market Fund</v>
      </c>
      <c r="C2859" s="18">
        <v>560907.79</v>
      </c>
      <c r="D2859" s="18">
        <v>377906663.78</v>
      </c>
      <c r="E2859" s="18">
        <v>3664543.11</v>
      </c>
      <c r="F2859" s="18">
        <v>0.1208</v>
      </c>
      <c r="G2859" s="17">
        <f>IF(D2859=0,"",C2859/D2859)</f>
        <v>0.00148424953502946</v>
      </c>
      <c r="H2859" s="17">
        <f>IF(MOD(ROW()-2,12)=0,"",(D2859/E2859)/(D2858/E2858)-1)</f>
        <v>0.00141199425335192</v>
      </c>
      <c r="I2859" s="13" t="str">
        <f ca="1" t="array" ref="I2859">IF(MOD(ROW()-1,12)=0,IFERROR(PRODUCT(1+OFFSET(G2859,-11,0,12,1))-1,""),"")</f>
        <v/>
      </c>
      <c r="J2859" s="30">
        <v>45260</v>
      </c>
      <c r="K2859" s="13" t="str">
        <f t="shared" si="134"/>
        <v>November</v>
      </c>
      <c r="L2859" s="13">
        <f t="shared" si="135"/>
        <v>2023</v>
      </c>
    </row>
    <row r="2860" spans="1:12">
      <c r="A2860" s="15" t="s">
        <v>120</v>
      </c>
      <c r="B2860" s="15" t="str">
        <f t="shared" si="133"/>
        <v>Cash/Money Market Fund</v>
      </c>
      <c r="C2860" s="16">
        <v>670210.84</v>
      </c>
      <c r="D2860" s="16">
        <v>464925332.55</v>
      </c>
      <c r="E2860" s="16">
        <v>4634274.4</v>
      </c>
      <c r="F2860" s="16">
        <v>0.1208</v>
      </c>
      <c r="G2860" s="15">
        <f>IF(D2860=0,"",C2860/D2860)</f>
        <v>0.00144154511074727</v>
      </c>
      <c r="H2860" s="15">
        <f>IF(MOD(ROW()-2,12)=0,"",(D2860/E2860)/(D2859/E2859)-1)</f>
        <v>-0.0271704583680562</v>
      </c>
      <c r="I2860" s="13" t="str">
        <f ca="1" t="array" ref="I2860">IF(MOD(ROW()-1,12)=0,IFERROR(PRODUCT(1+OFFSET(G2860,-11,0,12,1))-1,""),"")</f>
        <v/>
      </c>
      <c r="J2860" s="29">
        <v>45230</v>
      </c>
      <c r="K2860" s="13" t="str">
        <f t="shared" si="134"/>
        <v>October</v>
      </c>
      <c r="L2860" s="13">
        <f t="shared" si="135"/>
        <v>2023</v>
      </c>
    </row>
    <row r="2861" spans="1:12">
      <c r="A2861" s="17" t="s">
        <v>120</v>
      </c>
      <c r="B2861" s="17" t="str">
        <f t="shared" si="133"/>
        <v>Cash/Money Market Fund</v>
      </c>
      <c r="C2861" s="18">
        <v>525555.71</v>
      </c>
      <c r="D2861" s="18">
        <v>364156687.63</v>
      </c>
      <c r="E2861" s="18">
        <v>3516523.93</v>
      </c>
      <c r="F2861" s="18">
        <v>0.1208</v>
      </c>
      <c r="G2861" s="17">
        <f>IF(D2861=0,"",C2861/D2861)</f>
        <v>0.00144321312185811</v>
      </c>
      <c r="H2861" s="17">
        <f>IF(MOD(ROW()-2,12)=0,"",(D2861/E2861)/(D2860/E2860)-1)</f>
        <v>0.0322223248964404</v>
      </c>
      <c r="I2861" s="13" t="str">
        <f ca="1" t="array" ref="I2861">IF(MOD(ROW()-1,12)=0,IFERROR(PRODUCT(1+OFFSET(G2861,-11,0,12,1))-1,""),"")</f>
        <v/>
      </c>
      <c r="J2861" s="30">
        <v>45199</v>
      </c>
      <c r="K2861" s="13" t="str">
        <f t="shared" si="134"/>
        <v>September</v>
      </c>
      <c r="L2861" s="13">
        <f t="shared" si="135"/>
        <v>2023</v>
      </c>
    </row>
    <row r="2862" spans="1:12">
      <c r="A2862" s="15" t="s">
        <v>120</v>
      </c>
      <c r="B2862" s="15" t="str">
        <f t="shared" si="133"/>
        <v>Cash/Money Market Fund</v>
      </c>
      <c r="C2862" s="16">
        <v>621157.97</v>
      </c>
      <c r="D2862" s="16">
        <v>394583535.06</v>
      </c>
      <c r="E2862" s="16">
        <v>3848922.2</v>
      </c>
      <c r="F2862" s="16">
        <v>0.1208</v>
      </c>
      <c r="G2862" s="15">
        <f>IF(D2862=0,"",C2862/D2862)</f>
        <v>0.00157421157957224</v>
      </c>
      <c r="H2862" s="15">
        <f>IF(MOD(ROW()-2,12)=0,"",(D2862/E2862)/(D2861/E2861)-1)</f>
        <v>-0.0100229794769332</v>
      </c>
      <c r="I2862" s="13" t="str">
        <f ca="1" t="array" ref="I2862">IF(MOD(ROW()-1,12)=0,IFERROR(PRODUCT(1+OFFSET(G2862,-11,0,12,1))-1,""),"")</f>
        <v/>
      </c>
      <c r="J2862" s="29">
        <v>45169</v>
      </c>
      <c r="K2862" s="13" t="str">
        <f t="shared" si="134"/>
        <v>August</v>
      </c>
      <c r="L2862" s="13">
        <f t="shared" si="135"/>
        <v>2023</v>
      </c>
    </row>
    <row r="2863" spans="1:12">
      <c r="A2863" s="17" t="s">
        <v>120</v>
      </c>
      <c r="B2863" s="17" t="str">
        <f t="shared" si="133"/>
        <v>Cash/Money Market Fund</v>
      </c>
      <c r="C2863" s="18">
        <v>711924.89</v>
      </c>
      <c r="D2863" s="18">
        <v>425246235.29</v>
      </c>
      <c r="E2863" s="18">
        <v>4186834.49</v>
      </c>
      <c r="F2863" s="18">
        <v>0.1208</v>
      </c>
      <c r="G2863" s="17">
        <f>IF(D2863=0,"",C2863/D2863)</f>
        <v>0.00167414742546632</v>
      </c>
      <c r="H2863" s="17">
        <f>IF(MOD(ROW()-2,12)=0,"",(D2863/E2863)/(D2862/E2862)-1)</f>
        <v>-0.00927104089073161</v>
      </c>
      <c r="I2863" s="13" t="str">
        <f ca="1" t="array" ref="I2863">IF(MOD(ROW()-1,12)=0,IFERROR(PRODUCT(1+OFFSET(G2863,-11,0,12,1))-1,""),"")</f>
        <v/>
      </c>
      <c r="J2863" s="30">
        <v>45138</v>
      </c>
      <c r="K2863" s="13" t="str">
        <f t="shared" si="134"/>
        <v>July</v>
      </c>
      <c r="L2863" s="13">
        <f t="shared" si="135"/>
        <v>2023</v>
      </c>
    </row>
    <row r="2864" spans="1:12">
      <c r="A2864" s="15" t="s">
        <v>120</v>
      </c>
      <c r="B2864" s="15" t="str">
        <f t="shared" si="133"/>
        <v>Cash/Money Market Fund</v>
      </c>
      <c r="C2864" s="16">
        <v>700765.44</v>
      </c>
      <c r="D2864" s="16">
        <v>464925332.55</v>
      </c>
      <c r="E2864" s="16">
        <v>5415028.76</v>
      </c>
      <c r="F2864" s="16">
        <v>0.1208</v>
      </c>
      <c r="G2864" s="15">
        <f>IF(D2864=0,"",C2864/D2864)</f>
        <v>0.00150726448085002</v>
      </c>
      <c r="H2864" s="15">
        <f>IF(MOD(ROW()-2,12)=0,"",(D2864/E2864)/(D2863/E2863)-1)</f>
        <v>-0.154667126130123</v>
      </c>
      <c r="I2864" s="13" t="str">
        <f ca="1" t="array" ref="I2864">IF(MOD(ROW()-1,12)=0,IFERROR(PRODUCT(1+OFFSET(G2864,-11,0,12,1))-1,""),"")</f>
        <v/>
      </c>
      <c r="J2864" s="29">
        <v>45107</v>
      </c>
      <c r="K2864" s="13" t="str">
        <f t="shared" si="134"/>
        <v>June</v>
      </c>
      <c r="L2864" s="13">
        <f t="shared" si="135"/>
        <v>2023</v>
      </c>
    </row>
    <row r="2865" spans="1:12">
      <c r="A2865" s="17" t="s">
        <v>120</v>
      </c>
      <c r="B2865" s="17" t="str">
        <f t="shared" si="133"/>
        <v>Cash/Money Market Fund</v>
      </c>
      <c r="C2865" s="18">
        <v>670210.84</v>
      </c>
      <c r="D2865" s="18">
        <v>464925332.55</v>
      </c>
      <c r="E2865" s="18">
        <v>4634274.4</v>
      </c>
      <c r="F2865" s="18">
        <v>0.1208</v>
      </c>
      <c r="G2865" s="17">
        <f>IF(D2865=0,"",C2865/D2865)</f>
        <v>0.00144154511074727</v>
      </c>
      <c r="H2865" s="17">
        <f>IF(MOD(ROW()-2,12)=0,"",(D2865/E2865)/(D2864/E2864)-1)</f>
        <v>0.168473916866036</v>
      </c>
      <c r="I2865" s="13" t="str">
        <f ca="1" t="array" ref="I2865">IF(MOD(ROW()-1,12)=0,IFERROR(PRODUCT(1+OFFSET(G2865,-11,0,12,1))-1,""),"")</f>
        <v/>
      </c>
      <c r="J2865" s="30">
        <v>45077</v>
      </c>
      <c r="K2865" s="13" t="str">
        <f t="shared" si="134"/>
        <v>May</v>
      </c>
      <c r="L2865" s="13">
        <f t="shared" si="135"/>
        <v>2023</v>
      </c>
    </row>
    <row r="2866" spans="1:12">
      <c r="A2866" s="15" t="s">
        <v>120</v>
      </c>
      <c r="B2866" s="15" t="str">
        <f t="shared" si="133"/>
        <v>Cash/Money Market Fund</v>
      </c>
      <c r="C2866" s="16">
        <v>631793.69</v>
      </c>
      <c r="D2866" s="16">
        <v>440393880.82</v>
      </c>
      <c r="E2866" s="16">
        <v>4358088.96</v>
      </c>
      <c r="F2866" s="16">
        <v>0.1208</v>
      </c>
      <c r="G2866" s="15">
        <f>IF(D2866=0,"",C2866/D2866)</f>
        <v>0.00143461051008161</v>
      </c>
      <c r="H2866" s="15">
        <f>IF(MOD(ROW()-2,12)=0,"",(D2866/E2866)/(D2865/E2865)-1)</f>
        <v>0.0072649446240769</v>
      </c>
      <c r="I2866" s="13" t="str">
        <f ca="1" t="array" ref="I2866">IF(MOD(ROW()-1,12)=0,IFERROR(PRODUCT(1+OFFSET(G2866,-11,0,12,1))-1,""),"")</f>
        <v/>
      </c>
      <c r="J2866" s="29">
        <v>45046</v>
      </c>
      <c r="K2866" s="13" t="str">
        <f t="shared" si="134"/>
        <v>April</v>
      </c>
      <c r="L2866" s="13">
        <f t="shared" si="135"/>
        <v>2023</v>
      </c>
    </row>
    <row r="2867" spans="1:12">
      <c r="A2867" s="17" t="s">
        <v>120</v>
      </c>
      <c r="B2867" s="17" t="str">
        <f t="shared" si="133"/>
        <v>Cash/Money Market Fund</v>
      </c>
      <c r="C2867" s="18">
        <v>631793.69</v>
      </c>
      <c r="D2867" s="18">
        <v>451341009.01</v>
      </c>
      <c r="E2867" s="18">
        <v>4406526.07</v>
      </c>
      <c r="F2867" s="18">
        <v>0.1208</v>
      </c>
      <c r="G2867" s="17">
        <f>IF(D2867=0,"",C2867/D2867)</f>
        <v>0.00139981450253283</v>
      </c>
      <c r="H2867" s="17">
        <f>IF(MOD(ROW()-2,12)=0,"",(D2867/E2867)/(D2866/E2866)-1)</f>
        <v>0.0135922162864424</v>
      </c>
      <c r="I2867" s="13" t="str">
        <f ca="1" t="array" ref="I2867">IF(MOD(ROW()-1,12)=0,IFERROR(PRODUCT(1+OFFSET(G2867,-11,0,12,1))-1,""),"")</f>
        <v/>
      </c>
      <c r="J2867" s="30">
        <v>45016</v>
      </c>
      <c r="K2867" s="13" t="str">
        <f t="shared" si="134"/>
        <v>March</v>
      </c>
      <c r="L2867" s="13">
        <f t="shared" si="135"/>
        <v>2023</v>
      </c>
    </row>
    <row r="2868" spans="1:12">
      <c r="A2868" s="15" t="s">
        <v>120</v>
      </c>
      <c r="B2868" s="15" t="str">
        <f t="shared" si="133"/>
        <v>Cash/Money Market Fund</v>
      </c>
      <c r="C2868" s="16">
        <v>577961.05</v>
      </c>
      <c r="D2868" s="16">
        <v>483377555.47</v>
      </c>
      <c r="E2868" s="16">
        <v>4147556.09</v>
      </c>
      <c r="F2868" s="16">
        <v>0.1208</v>
      </c>
      <c r="G2868" s="15">
        <f>IF(D2868=0,"",C2868/D2868)</f>
        <v>0.00119567208584609</v>
      </c>
      <c r="H2868" s="15">
        <f>IF(MOD(ROW()-2,12)=0,"",(D2868/E2868)/(D2867/E2867)-1)</f>
        <v>0.137851958793318</v>
      </c>
      <c r="I2868" s="13" t="str">
        <f ca="1" t="array" ref="I2868">IF(MOD(ROW()-1,12)=0,IFERROR(PRODUCT(1+OFFSET(G2868,-11,0,12,1))-1,""),"")</f>
        <v/>
      </c>
      <c r="J2868" s="29">
        <v>44985</v>
      </c>
      <c r="K2868" s="13" t="str">
        <f t="shared" si="134"/>
        <v>February</v>
      </c>
      <c r="L2868" s="13">
        <f t="shared" si="135"/>
        <v>2023</v>
      </c>
    </row>
    <row r="2869" spans="1:12">
      <c r="A2869" s="17" t="s">
        <v>120</v>
      </c>
      <c r="B2869" s="17" t="str">
        <f t="shared" si="133"/>
        <v>Cash/Money Market Fund</v>
      </c>
      <c r="C2869" s="18">
        <v>617381.96</v>
      </c>
      <c r="D2869" s="18">
        <v>427396722.19</v>
      </c>
      <c r="E2869" s="18">
        <v>4135327.95</v>
      </c>
      <c r="F2869" s="18">
        <v>0.1208</v>
      </c>
      <c r="G2869" s="17">
        <f>IF(D2869=0,"",C2869/D2869)</f>
        <v>0.0014445173019496</v>
      </c>
      <c r="H2869" s="17">
        <f>IF(MOD(ROW()-2,12)=0,"",(D2869/E2869)/(D2868/E2868)-1)</f>
        <v>-0.113197278423625</v>
      </c>
      <c r="I2869" s="13">
        <f ca="1" t="array" ref="I2869">IF(MOD(ROW()-1,12)=0,IFERROR(PRODUCT(1+OFFSET(G2869,-11,0,12,1))-1,""),"")</f>
        <v>0.0179880096765288</v>
      </c>
      <c r="J2869" s="30">
        <v>44957</v>
      </c>
      <c r="K2869" s="13" t="str">
        <f t="shared" si="134"/>
        <v>January</v>
      </c>
      <c r="L2869" s="13">
        <f t="shared" si="135"/>
        <v>2023</v>
      </c>
    </row>
    <row r="2870" spans="1:12">
      <c r="A2870" s="15" t="s">
        <v>120</v>
      </c>
      <c r="B2870" s="15" t="str">
        <f t="shared" si="133"/>
        <v>Cash/Money Market Fund</v>
      </c>
      <c r="C2870" s="16">
        <v>635144.77</v>
      </c>
      <c r="D2870" s="16">
        <v>401946951.97</v>
      </c>
      <c r="E2870" s="16">
        <v>3916901.26</v>
      </c>
      <c r="F2870" s="16">
        <v>0.12185</v>
      </c>
      <c r="G2870" s="15">
        <f>IF(D2870=0,"",C2870/D2870)</f>
        <v>0.00158017063417713</v>
      </c>
      <c r="H2870" s="15" t="str">
        <f>IF(MOD(ROW()-2,12)=0,"",(D2870/E2870)/(D2869/E2869)-1)</f>
        <v/>
      </c>
      <c r="I2870" s="13" t="str">
        <f ca="1" t="array" ref="I2870">IF(MOD(ROW()-1,12)=0,IFERROR(PRODUCT(1+OFFSET(G2870,-11,0,12,1))-1,""),"")</f>
        <v/>
      </c>
      <c r="J2870" s="29">
        <v>44926</v>
      </c>
      <c r="K2870" s="13" t="str">
        <f t="shared" si="134"/>
        <v>December</v>
      </c>
      <c r="L2870" s="13">
        <f t="shared" si="135"/>
        <v>2022</v>
      </c>
    </row>
    <row r="2871" spans="1:12">
      <c r="A2871" s="17" t="s">
        <v>120</v>
      </c>
      <c r="B2871" s="17" t="str">
        <f t="shared" si="133"/>
        <v>Cash/Money Market Fund</v>
      </c>
      <c r="C2871" s="18">
        <v>652636.32</v>
      </c>
      <c r="D2871" s="18">
        <v>486868967.42</v>
      </c>
      <c r="E2871" s="18">
        <v>4813716.22</v>
      </c>
      <c r="F2871" s="18">
        <v>0.12185</v>
      </c>
      <c r="G2871" s="17">
        <f>IF(D2871=0,"",C2871/D2871)</f>
        <v>0.00134047631636584</v>
      </c>
      <c r="H2871" s="17">
        <f>IF(MOD(ROW()-2,12)=0,"",(D2871/E2871)/(D2870/E2870)-1)</f>
        <v>-0.0143891087845104</v>
      </c>
      <c r="I2871" s="13" t="str">
        <f ca="1" t="array" ref="I2871">IF(MOD(ROW()-1,12)=0,IFERROR(PRODUCT(1+OFFSET(G2871,-11,0,12,1))-1,""),"")</f>
        <v/>
      </c>
      <c r="J2871" s="30">
        <v>44895</v>
      </c>
      <c r="K2871" s="13" t="str">
        <f t="shared" si="134"/>
        <v>November</v>
      </c>
      <c r="L2871" s="13">
        <f t="shared" si="135"/>
        <v>2022</v>
      </c>
    </row>
    <row r="2872" spans="1:12">
      <c r="A2872" s="15" t="s">
        <v>120</v>
      </c>
      <c r="B2872" s="15" t="str">
        <f t="shared" si="133"/>
        <v>Cash/Money Market Fund</v>
      </c>
      <c r="C2872" s="16">
        <v>1090628.62</v>
      </c>
      <c r="D2872" s="16">
        <v>488783701.47</v>
      </c>
      <c r="E2872" s="16">
        <v>4825868.26</v>
      </c>
      <c r="F2872" s="16">
        <v>0.12185</v>
      </c>
      <c r="G2872" s="15">
        <f>IF(D2872=0,"",C2872/D2872)</f>
        <v>0.00223131134839393</v>
      </c>
      <c r="H2872" s="15">
        <f>IF(MOD(ROW()-2,12)=0,"",(D2872/E2872)/(D2871/E2871)-1)</f>
        <v>0.00140474278811498</v>
      </c>
      <c r="I2872" s="13" t="str">
        <f ca="1" t="array" ref="I2872">IF(MOD(ROW()-1,12)=0,IFERROR(PRODUCT(1+OFFSET(G2872,-11,0,12,1))-1,""),"")</f>
        <v/>
      </c>
      <c r="J2872" s="29">
        <v>44865</v>
      </c>
      <c r="K2872" s="13" t="str">
        <f t="shared" si="134"/>
        <v>October</v>
      </c>
      <c r="L2872" s="13">
        <f t="shared" si="135"/>
        <v>2022</v>
      </c>
    </row>
    <row r="2873" spans="1:12">
      <c r="A2873" s="17" t="s">
        <v>120</v>
      </c>
      <c r="B2873" s="17" t="str">
        <f t="shared" si="133"/>
        <v>Cash/Money Market Fund</v>
      </c>
      <c r="C2873" s="18">
        <v>651738.44</v>
      </c>
      <c r="D2873" s="18">
        <v>452404762.88</v>
      </c>
      <c r="E2873" s="18">
        <v>4413285.28</v>
      </c>
      <c r="F2873" s="18">
        <v>0.12185</v>
      </c>
      <c r="G2873" s="17">
        <f>IF(D2873=0,"",C2873/D2873)</f>
        <v>0.00144060914799182</v>
      </c>
      <c r="H2873" s="17">
        <f>IF(MOD(ROW()-2,12)=0,"",(D2873/E2873)/(D2872/E2872)-1)</f>
        <v>0.0121011375630125</v>
      </c>
      <c r="I2873" s="13" t="str">
        <f ca="1" t="array" ref="I2873">IF(MOD(ROW()-1,12)=0,IFERROR(PRODUCT(1+OFFSET(G2873,-11,0,12,1))-1,""),"")</f>
        <v/>
      </c>
      <c r="J2873" s="30">
        <v>44834</v>
      </c>
      <c r="K2873" s="13" t="str">
        <f t="shared" si="134"/>
        <v>September</v>
      </c>
      <c r="L2873" s="13">
        <f t="shared" si="135"/>
        <v>2022</v>
      </c>
    </row>
    <row r="2874" spans="1:12">
      <c r="A2874" s="15" t="s">
        <v>120</v>
      </c>
      <c r="B2874" s="15" t="str">
        <f t="shared" si="133"/>
        <v>Cash/Money Market Fund</v>
      </c>
      <c r="C2874" s="16">
        <v>696098</v>
      </c>
      <c r="D2874" s="16">
        <v>488822651.6</v>
      </c>
      <c r="E2874" s="16">
        <v>4800236.17</v>
      </c>
      <c r="F2874" s="16">
        <v>0.12185</v>
      </c>
      <c r="G2874" s="15">
        <f>IF(D2874=0,"",C2874/D2874)</f>
        <v>0.00142402975337078</v>
      </c>
      <c r="H2874" s="15">
        <f>IF(MOD(ROW()-2,12)=0,"",(D2874/E2874)/(D2873/E2873)-1)</f>
        <v>-0.00660138390583742</v>
      </c>
      <c r="I2874" s="13" t="str">
        <f ca="1" t="array" ref="I2874">IF(MOD(ROW()-1,12)=0,IFERROR(PRODUCT(1+OFFSET(G2874,-11,0,12,1))-1,""),"")</f>
        <v/>
      </c>
      <c r="J2874" s="29">
        <v>44804</v>
      </c>
      <c r="K2874" s="13" t="str">
        <f t="shared" si="134"/>
        <v>August</v>
      </c>
      <c r="L2874" s="13">
        <f t="shared" si="135"/>
        <v>2022</v>
      </c>
    </row>
    <row r="2875" spans="1:12">
      <c r="A2875" s="17" t="s">
        <v>120</v>
      </c>
      <c r="B2875" s="17" t="str">
        <f t="shared" si="133"/>
        <v>Cash/Money Market Fund</v>
      </c>
      <c r="C2875" s="18">
        <v>654927.27</v>
      </c>
      <c r="D2875" s="18">
        <v>450428176.99</v>
      </c>
      <c r="E2875" s="18">
        <v>4519963.11</v>
      </c>
      <c r="F2875" s="18">
        <v>0.12185</v>
      </c>
      <c r="G2875" s="17">
        <f>IF(D2875=0,"",C2875/D2875)</f>
        <v>0.00145401043597355</v>
      </c>
      <c r="H2875" s="17">
        <f>IF(MOD(ROW()-2,12)=0,"",(D2875/E2875)/(D2874/E2874)-1)</f>
        <v>-0.0214073655292916</v>
      </c>
      <c r="I2875" s="13" t="str">
        <f ca="1" t="array" ref="I2875">IF(MOD(ROW()-1,12)=0,IFERROR(PRODUCT(1+OFFSET(G2875,-11,0,12,1))-1,""),"")</f>
        <v/>
      </c>
      <c r="J2875" s="30">
        <v>44773</v>
      </c>
      <c r="K2875" s="13" t="str">
        <f t="shared" si="134"/>
        <v>July</v>
      </c>
      <c r="L2875" s="13">
        <f t="shared" si="135"/>
        <v>2022</v>
      </c>
    </row>
    <row r="2876" spans="1:12">
      <c r="A2876" s="15" t="s">
        <v>120</v>
      </c>
      <c r="B2876" s="15" t="str">
        <f t="shared" si="133"/>
        <v>Cash/Money Market Fund</v>
      </c>
      <c r="C2876" s="16">
        <v>614086.05</v>
      </c>
      <c r="D2876" s="16">
        <v>442750355.82</v>
      </c>
      <c r="E2876" s="16">
        <v>4389677.99</v>
      </c>
      <c r="F2876" s="16">
        <v>0.12185</v>
      </c>
      <c r="G2876" s="15">
        <f>IF(D2876=0,"",C2876/D2876)</f>
        <v>0.00138698036473099</v>
      </c>
      <c r="H2876" s="15">
        <f>IF(MOD(ROW()-2,12)=0,"",(D2876/E2876)/(D2875/E2875)-1)</f>
        <v>0.0121283635106479</v>
      </c>
      <c r="I2876" s="13" t="str">
        <f ca="1" t="array" ref="I2876">IF(MOD(ROW()-1,12)=0,IFERROR(PRODUCT(1+OFFSET(G2876,-11,0,12,1))-1,""),"")</f>
        <v/>
      </c>
      <c r="J2876" s="29">
        <v>44742</v>
      </c>
      <c r="K2876" s="13" t="str">
        <f t="shared" si="134"/>
        <v>June</v>
      </c>
      <c r="L2876" s="13">
        <f t="shared" si="135"/>
        <v>2022</v>
      </c>
    </row>
    <row r="2877" spans="1:12">
      <c r="A2877" s="17" t="s">
        <v>120</v>
      </c>
      <c r="B2877" s="17" t="str">
        <f t="shared" si="133"/>
        <v>Cash/Money Market Fund</v>
      </c>
      <c r="C2877" s="18">
        <v>557716.73</v>
      </c>
      <c r="D2877" s="18">
        <v>407035094.99</v>
      </c>
      <c r="E2877" s="18">
        <v>4066616.81</v>
      </c>
      <c r="F2877" s="18">
        <v>0.12185</v>
      </c>
      <c r="G2877" s="17">
        <f>IF(D2877=0,"",C2877/D2877)</f>
        <v>0.00137019322624675</v>
      </c>
      <c r="H2877" s="17">
        <f>IF(MOD(ROW()-2,12)=0,"",(D2877/E2877)/(D2876/E2876)-1)</f>
        <v>-0.00763291985851822</v>
      </c>
      <c r="I2877" s="13" t="str">
        <f ca="1" t="array" ref="I2877">IF(MOD(ROW()-1,12)=0,IFERROR(PRODUCT(1+OFFSET(G2877,-11,0,12,1))-1,""),"")</f>
        <v/>
      </c>
      <c r="J2877" s="30">
        <v>44712</v>
      </c>
      <c r="K2877" s="13" t="str">
        <f t="shared" si="134"/>
        <v>May</v>
      </c>
      <c r="L2877" s="13">
        <f t="shared" si="135"/>
        <v>2022</v>
      </c>
    </row>
    <row r="2878" spans="1:12">
      <c r="A2878" s="15" t="s">
        <v>120</v>
      </c>
      <c r="B2878" s="15" t="str">
        <f t="shared" si="133"/>
        <v>Cash/Money Market Fund</v>
      </c>
      <c r="C2878" s="16">
        <v>510490.53</v>
      </c>
      <c r="D2878" s="16">
        <v>351321925.76</v>
      </c>
      <c r="E2878" s="16">
        <v>3522475.71</v>
      </c>
      <c r="F2878" s="16">
        <v>0.12185</v>
      </c>
      <c r="G2878" s="15">
        <f>IF(D2878=0,"",C2878/D2878)</f>
        <v>0.00145305627849921</v>
      </c>
      <c r="H2878" s="15">
        <f>IF(MOD(ROW()-2,12)=0,"",(D2878/E2878)/(D2877/E2877)-1)</f>
        <v>-0.00354281497483866</v>
      </c>
      <c r="I2878" s="13" t="str">
        <f ca="1" t="array" ref="I2878">IF(MOD(ROW()-1,12)=0,IFERROR(PRODUCT(1+OFFSET(G2878,-11,0,12,1))-1,""),"")</f>
        <v/>
      </c>
      <c r="J2878" s="29">
        <v>44681</v>
      </c>
      <c r="K2878" s="13" t="str">
        <f t="shared" si="134"/>
        <v>April</v>
      </c>
      <c r="L2878" s="13">
        <f t="shared" si="135"/>
        <v>2022</v>
      </c>
    </row>
    <row r="2879" spans="1:12">
      <c r="A2879" s="17" t="s">
        <v>120</v>
      </c>
      <c r="B2879" s="17" t="str">
        <f t="shared" si="133"/>
        <v>Cash/Money Market Fund</v>
      </c>
      <c r="C2879" s="18">
        <v>486633.67</v>
      </c>
      <c r="D2879" s="18">
        <v>356317692.04</v>
      </c>
      <c r="E2879" s="18">
        <v>3493152.44</v>
      </c>
      <c r="F2879" s="18">
        <v>0.12185</v>
      </c>
      <c r="G2879" s="17">
        <f>IF(D2879=0,"",C2879/D2879)</f>
        <v>0.00136572974306696</v>
      </c>
      <c r="H2879" s="17">
        <f>IF(MOD(ROW()-2,12)=0,"",(D2879/E2879)/(D2878/E2878)-1)</f>
        <v>0.0227337798985574</v>
      </c>
      <c r="I2879" s="13" t="str">
        <f ca="1" t="array" ref="I2879">IF(MOD(ROW()-1,12)=0,IFERROR(PRODUCT(1+OFFSET(G2879,-11,0,12,1))-1,""),"")</f>
        <v/>
      </c>
      <c r="J2879" s="30">
        <v>44651</v>
      </c>
      <c r="K2879" s="13" t="str">
        <f t="shared" si="134"/>
        <v>March</v>
      </c>
      <c r="L2879" s="13">
        <f t="shared" si="135"/>
        <v>2022</v>
      </c>
    </row>
    <row r="2880" spans="1:12">
      <c r="A2880" s="15" t="s">
        <v>120</v>
      </c>
      <c r="B2880" s="15" t="str">
        <f t="shared" si="133"/>
        <v>Cash/Money Market Fund</v>
      </c>
      <c r="C2880" s="16">
        <v>383535.46</v>
      </c>
      <c r="D2880" s="16">
        <v>267536468.49</v>
      </c>
      <c r="E2880" s="16">
        <v>2636255.07</v>
      </c>
      <c r="F2880" s="16">
        <v>0.12185</v>
      </c>
      <c r="G2880" s="15">
        <f>IF(D2880=0,"",C2880/D2880)</f>
        <v>0.0014335819791773</v>
      </c>
      <c r="H2880" s="15">
        <f>IF(MOD(ROW()-2,12)=0,"",(D2880/E2880)/(D2879/E2879)-1)</f>
        <v>-0.00510851491094422</v>
      </c>
      <c r="I2880" s="13" t="str">
        <f ca="1" t="array" ref="I2880">IF(MOD(ROW()-1,12)=0,IFERROR(PRODUCT(1+OFFSET(G2880,-11,0,12,1))-1,""),"")</f>
        <v/>
      </c>
      <c r="J2880" s="29">
        <v>44620</v>
      </c>
      <c r="K2880" s="13" t="str">
        <f t="shared" si="134"/>
        <v>February</v>
      </c>
      <c r="L2880" s="13">
        <f t="shared" si="135"/>
        <v>2022</v>
      </c>
    </row>
    <row r="2881" spans="1:12">
      <c r="A2881" s="17" t="s">
        <v>120</v>
      </c>
      <c r="B2881" s="17" t="str">
        <f t="shared" si="133"/>
        <v>Cash/Money Market Fund</v>
      </c>
      <c r="C2881" s="18">
        <v>362259.32</v>
      </c>
      <c r="D2881" s="18">
        <v>262160373.03</v>
      </c>
      <c r="E2881" s="18">
        <v>2601568.61</v>
      </c>
      <c r="F2881" s="18">
        <v>0.12185</v>
      </c>
      <c r="G2881" s="17">
        <f>IF(D2881=0,"",C2881/D2881)</f>
        <v>0.00138182333131844</v>
      </c>
      <c r="H2881" s="17">
        <f>IF(MOD(ROW()-2,12)=0,"",(D2881/E2881)/(D2880/E2880)-1)</f>
        <v>-0.00702983350472619</v>
      </c>
      <c r="I2881" s="13">
        <f ca="1" t="array" ref="I2881">IF(MOD(ROW()-1,12)=0,IFERROR(PRODUCT(1+OFFSET(G2881,-11,0,12,1))-1,""),"")</f>
        <v>0.0180086047535817</v>
      </c>
      <c r="J2881" s="30">
        <v>44592</v>
      </c>
      <c r="K2881" s="13" t="str">
        <f t="shared" si="134"/>
        <v>January</v>
      </c>
      <c r="L2881" s="13">
        <f t="shared" si="135"/>
        <v>2022</v>
      </c>
    </row>
    <row r="2882" spans="1:12">
      <c r="A2882" s="15" t="s">
        <v>120</v>
      </c>
      <c r="B2882" s="15" t="str">
        <f t="shared" ref="B2882:B2945" si="136">IF(OR(ISNUMBER(SEARCH("money market",A2882)),ISNUMBER(SEARCH("mmf",A2882)),ISNUMBER(SEARCH("cash fund",A2882))),"Cash/Money Market Fund",IF(OR(ISNUMBER(SEARCH("bond",A2882)),ISNUMBER(SEARCH("debt",A2882))),"Bond fund",IF(ISNUMBER(SEARCH("equity",A2882)),"Equity fund",IF(ISNUMBER(SEARCH("growth",A2882)),"Growth fund",IF(ISNUMBER(SEARCH("infrastructural",A2882)),"Infrastructure fund",IF(ISNUMBER(SEARCH("income",A2882)),"Income fund",IF(ISNUMBER(SEARCH("fixed income",A2882)),"Fixed Income fund",IF(OR(ISNUMBER(SEARCH("real estate",A2882)),ISNUMBER(SEARCH("riet",A2882))),"Real Estate fund","Ethical fund"))))))))</f>
        <v>Cash/Money Market Fund</v>
      </c>
      <c r="C2882" s="16">
        <v>366360.38</v>
      </c>
      <c r="D2882" s="16">
        <v>267829327.51</v>
      </c>
      <c r="E2882" s="16">
        <v>2610348.98</v>
      </c>
      <c r="F2882" s="16">
        <v>0.1248</v>
      </c>
      <c r="G2882" s="15">
        <f>IF(D2882=0,"",C2882/D2882)</f>
        <v>0.00136788746552157</v>
      </c>
      <c r="H2882" s="15" t="str">
        <f>IF(MOD(ROW()-2,12)=0,"",(D2882/E2882)/(D2881/E2881)-1)</f>
        <v/>
      </c>
      <c r="I2882" s="13" t="str">
        <f ca="1" t="array" ref="I2882">IF(MOD(ROW()-1,12)=0,IFERROR(PRODUCT(1+OFFSET(G2882,-11,0,12,1))-1,""),"")</f>
        <v/>
      </c>
      <c r="J2882" s="29">
        <v>44561</v>
      </c>
      <c r="K2882" s="13" t="str">
        <f t="shared" ref="K2882:K2945" si="137">TEXT(J2882,"mmmm")</f>
        <v>December</v>
      </c>
      <c r="L2882" s="13">
        <f t="shared" ref="L2882:L2945" si="138">YEAR(J2882)</f>
        <v>2021</v>
      </c>
    </row>
    <row r="2883" spans="1:12">
      <c r="A2883" s="17" t="s">
        <v>120</v>
      </c>
      <c r="B2883" s="17" t="str">
        <f t="shared" si="136"/>
        <v>Cash/Money Market Fund</v>
      </c>
      <c r="C2883" s="18">
        <v>340857.3</v>
      </c>
      <c r="D2883" s="18">
        <v>244397673.31</v>
      </c>
      <c r="E2883" s="18">
        <v>2407334.35</v>
      </c>
      <c r="F2883" s="18">
        <v>0.1248</v>
      </c>
      <c r="G2883" s="17">
        <f>IF(D2883=0,"",C2883/D2883)</f>
        <v>0.001394683080995</v>
      </c>
      <c r="H2883" s="17">
        <f>IF(MOD(ROW()-2,12)=0,"",(D2883/E2883)/(D2882/E2882)-1)</f>
        <v>-0.0105334980748512</v>
      </c>
      <c r="I2883" s="13" t="str">
        <f ca="1" t="array" ref="I2883">IF(MOD(ROW()-1,12)=0,IFERROR(PRODUCT(1+OFFSET(G2883,-11,0,12,1))-1,""),"")</f>
        <v/>
      </c>
      <c r="J2883" s="30">
        <v>44530</v>
      </c>
      <c r="K2883" s="13" t="str">
        <f t="shared" si="137"/>
        <v>November</v>
      </c>
      <c r="L2883" s="13">
        <f t="shared" si="138"/>
        <v>2021</v>
      </c>
    </row>
    <row r="2884" spans="1:12">
      <c r="A2884" s="15" t="s">
        <v>120</v>
      </c>
      <c r="B2884" s="15" t="str">
        <f t="shared" si="136"/>
        <v>Cash/Money Market Fund</v>
      </c>
      <c r="C2884" s="16">
        <v>347694.93</v>
      </c>
      <c r="D2884" s="16">
        <v>237500904.38</v>
      </c>
      <c r="E2884" s="16">
        <v>2358635.44</v>
      </c>
      <c r="F2884" s="16">
        <v>0.1248</v>
      </c>
      <c r="G2884" s="15">
        <f>IF(D2884=0,"",C2884/D2884)</f>
        <v>0.00146397307794538</v>
      </c>
      <c r="H2884" s="15">
        <f>IF(MOD(ROW()-2,12)=0,"",(D2884/E2884)/(D2883/E2883)-1)</f>
        <v>-0.00815503359481151</v>
      </c>
      <c r="I2884" s="13" t="str">
        <f ca="1" t="array" ref="I2884">IF(MOD(ROW()-1,12)=0,IFERROR(PRODUCT(1+OFFSET(G2884,-11,0,12,1))-1,""),"")</f>
        <v/>
      </c>
      <c r="J2884" s="29">
        <v>44500</v>
      </c>
      <c r="K2884" s="13" t="str">
        <f t="shared" si="137"/>
        <v>October</v>
      </c>
      <c r="L2884" s="13">
        <f t="shared" si="138"/>
        <v>2021</v>
      </c>
    </row>
    <row r="2885" spans="1:12">
      <c r="A2885" s="17" t="s">
        <v>120</v>
      </c>
      <c r="B2885" s="17" t="str">
        <f t="shared" si="136"/>
        <v>Cash/Money Market Fund</v>
      </c>
      <c r="C2885" s="18">
        <v>329017.95</v>
      </c>
      <c r="D2885" s="18">
        <v>231253048.33</v>
      </c>
      <c r="E2885" s="18">
        <v>2349947.21</v>
      </c>
      <c r="F2885" s="18">
        <v>0.1248</v>
      </c>
      <c r="G2885" s="17">
        <f>IF(D2885=0,"",C2885/D2885)</f>
        <v>0.00142276156952746</v>
      </c>
      <c r="H2885" s="17">
        <f>IF(MOD(ROW()-2,12)=0,"",(D2885/E2885)/(D2884/E2884)-1)</f>
        <v>-0.0227067209891845</v>
      </c>
      <c r="I2885" s="13" t="str">
        <f ca="1" t="array" ref="I2885">IF(MOD(ROW()-1,12)=0,IFERROR(PRODUCT(1+OFFSET(G2885,-11,0,12,1))-1,""),"")</f>
        <v/>
      </c>
      <c r="J2885" s="30">
        <v>44469</v>
      </c>
      <c r="K2885" s="13" t="str">
        <f t="shared" si="137"/>
        <v>September</v>
      </c>
      <c r="L2885" s="13">
        <f t="shared" si="138"/>
        <v>2021</v>
      </c>
    </row>
    <row r="2886" spans="1:12">
      <c r="A2886" s="15" t="s">
        <v>120</v>
      </c>
      <c r="B2886" s="15" t="str">
        <f t="shared" si="136"/>
        <v>Cash/Money Market Fund</v>
      </c>
      <c r="C2886" s="16">
        <v>337765.95</v>
      </c>
      <c r="D2886" s="16">
        <v>228159280.71</v>
      </c>
      <c r="E2886" s="16">
        <v>2262478.32</v>
      </c>
      <c r="F2886" s="16">
        <v>0.1248</v>
      </c>
      <c r="G2886" s="15">
        <f>IF(D2886=0,"",C2886/D2886)</f>
        <v>0.00148039540161995</v>
      </c>
      <c r="H2886" s="15">
        <f>IF(MOD(ROW()-2,12)=0,"",(D2886/E2886)/(D2885/E2885)-1)</f>
        <v>0.0247651621342786</v>
      </c>
      <c r="I2886" s="13" t="str">
        <f ca="1" t="array" ref="I2886">IF(MOD(ROW()-1,12)=0,IFERROR(PRODUCT(1+OFFSET(G2886,-11,0,12,1))-1,""),"")</f>
        <v/>
      </c>
      <c r="J2886" s="29">
        <v>44439</v>
      </c>
      <c r="K2886" s="13" t="str">
        <f t="shared" si="137"/>
        <v>August</v>
      </c>
      <c r="L2886" s="13">
        <f t="shared" si="138"/>
        <v>2021</v>
      </c>
    </row>
    <row r="2887" spans="1:12">
      <c r="A2887" s="17" t="s">
        <v>120</v>
      </c>
      <c r="B2887" s="17" t="str">
        <f t="shared" si="136"/>
        <v>Cash/Money Market Fund</v>
      </c>
      <c r="C2887" s="18">
        <v>333891.99</v>
      </c>
      <c r="D2887" s="18">
        <v>222938717.97</v>
      </c>
      <c r="E2887" s="18">
        <v>222938717.97</v>
      </c>
      <c r="F2887" s="18">
        <v>0.1248</v>
      </c>
      <c r="G2887" s="17">
        <f>IF(D2887=0,"",C2887/D2887)</f>
        <v>0.00149768507256299</v>
      </c>
      <c r="H2887" s="17">
        <f>IF(MOD(ROW()-2,12)=0,"",(D2887/E2887)/(D2886/E2886)-1)</f>
        <v>-0.990083776943197</v>
      </c>
      <c r="I2887" s="13" t="str">
        <f ca="1" t="array" ref="I2887">IF(MOD(ROW()-1,12)=0,IFERROR(PRODUCT(1+OFFSET(G2887,-11,0,12,1))-1,""),"")</f>
        <v/>
      </c>
      <c r="J2887" s="30">
        <v>44408</v>
      </c>
      <c r="K2887" s="13" t="str">
        <f t="shared" si="137"/>
        <v>July</v>
      </c>
      <c r="L2887" s="13">
        <f t="shared" si="138"/>
        <v>2021</v>
      </c>
    </row>
    <row r="2888" spans="1:12">
      <c r="A2888" s="15" t="s">
        <v>120</v>
      </c>
      <c r="B2888" s="15" t="str">
        <f t="shared" si="136"/>
        <v>Cash/Money Market Fund</v>
      </c>
      <c r="C2888" s="16">
        <v>114530.76</v>
      </c>
      <c r="D2888" s="16">
        <v>249779388.11</v>
      </c>
      <c r="E2888" s="16">
        <v>2490312.88</v>
      </c>
      <c r="F2888" s="16">
        <v>0.1248</v>
      </c>
      <c r="G2888" s="15">
        <f>IF(D2888=0,"",C2888/D2888)</f>
        <v>0.000458527666620602</v>
      </c>
      <c r="H2888" s="15">
        <f>IF(MOD(ROW()-2,12)=0,"",(D2888/E2888)/(D2887/E2887)-1)</f>
        <v>99.3004040640869</v>
      </c>
      <c r="I2888" s="13" t="str">
        <f ca="1" t="array" ref="I2888">IF(MOD(ROW()-1,12)=0,IFERROR(PRODUCT(1+OFFSET(G2888,-11,0,12,1))-1,""),"")</f>
        <v/>
      </c>
      <c r="J2888" s="29">
        <v>44377</v>
      </c>
      <c r="K2888" s="13" t="str">
        <f t="shared" si="137"/>
        <v>June</v>
      </c>
      <c r="L2888" s="13">
        <f t="shared" si="138"/>
        <v>2021</v>
      </c>
    </row>
    <row r="2889" spans="1:12">
      <c r="A2889" s="17" t="s">
        <v>120</v>
      </c>
      <c r="B2889" s="17" t="str">
        <f t="shared" si="136"/>
        <v>Cash/Money Market Fund</v>
      </c>
      <c r="C2889" s="18">
        <v>343170.35</v>
      </c>
      <c r="D2889" s="18">
        <v>250779157.29</v>
      </c>
      <c r="E2889" s="18">
        <v>2578670.23</v>
      </c>
      <c r="F2889" s="18">
        <v>0.1248</v>
      </c>
      <c r="G2889" s="17">
        <f>IF(D2889=0,"",C2889/D2889)</f>
        <v>0.00136841655306768</v>
      </c>
      <c r="H2889" s="17">
        <f>IF(MOD(ROW()-2,12)=0,"",(D2889/E2889)/(D2888/E2888)-1)</f>
        <v>-0.0303992347718417</v>
      </c>
      <c r="I2889" s="13" t="str">
        <f ca="1" t="array" ref="I2889">IF(MOD(ROW()-1,12)=0,IFERROR(PRODUCT(1+OFFSET(G2889,-11,0,12,1))-1,""),"")</f>
        <v/>
      </c>
      <c r="J2889" s="30">
        <v>44347</v>
      </c>
      <c r="K2889" s="13" t="str">
        <f t="shared" si="137"/>
        <v>May</v>
      </c>
      <c r="L2889" s="13">
        <f t="shared" si="138"/>
        <v>2021</v>
      </c>
    </row>
    <row r="2890" spans="1:12">
      <c r="A2890" s="15" t="s">
        <v>120</v>
      </c>
      <c r="B2890" s="15" t="str">
        <f t="shared" si="136"/>
        <v>Cash/Money Market Fund</v>
      </c>
      <c r="C2890" s="16">
        <v>163325.27</v>
      </c>
      <c r="D2890" s="16">
        <v>238964300.73</v>
      </c>
      <c r="E2890" s="16">
        <v>2465958.69</v>
      </c>
      <c r="F2890" s="16">
        <v>0.1248</v>
      </c>
      <c r="G2890" s="15">
        <f>IF(D2890=0,"",C2890/D2890)</f>
        <v>0.000683471420212416</v>
      </c>
      <c r="H2890" s="15">
        <f>IF(MOD(ROW()-2,12)=0,"",(D2890/E2890)/(D2889/E2889)-1)</f>
        <v>-0.00355898215714157</v>
      </c>
      <c r="I2890" s="13" t="str">
        <f ca="1" t="array" ref="I2890">IF(MOD(ROW()-1,12)=0,IFERROR(PRODUCT(1+OFFSET(G2890,-11,0,12,1))-1,""),"")</f>
        <v/>
      </c>
      <c r="J2890" s="29">
        <v>44316</v>
      </c>
      <c r="K2890" s="13" t="str">
        <f t="shared" si="137"/>
        <v>April</v>
      </c>
      <c r="L2890" s="13">
        <f t="shared" si="138"/>
        <v>2021</v>
      </c>
    </row>
    <row r="2891" spans="1:12">
      <c r="A2891" s="17" t="s">
        <v>120</v>
      </c>
      <c r="B2891" s="17" t="str">
        <f t="shared" si="136"/>
        <v>Cash/Money Market Fund</v>
      </c>
      <c r="C2891" s="18">
        <v>131732.04</v>
      </c>
      <c r="D2891" s="18">
        <v>253673894.34</v>
      </c>
      <c r="E2891" s="18">
        <v>2612298.39</v>
      </c>
      <c r="F2891" s="18">
        <v>0.1248</v>
      </c>
      <c r="G2891" s="17">
        <f>IF(D2891=0,"",C2891/D2891)</f>
        <v>0.000519296793794</v>
      </c>
      <c r="H2891" s="17">
        <f>IF(MOD(ROW()-2,12)=0,"",(D2891/E2891)/(D2890/E2890)-1)</f>
        <v>0.00208777627439249</v>
      </c>
      <c r="I2891" s="13" t="str">
        <f ca="1" t="array" ref="I2891">IF(MOD(ROW()-1,12)=0,IFERROR(PRODUCT(1+OFFSET(G2891,-11,0,12,1))-1,""),"")</f>
        <v/>
      </c>
      <c r="J2891" s="30">
        <v>44286</v>
      </c>
      <c r="K2891" s="13" t="str">
        <f t="shared" si="137"/>
        <v>March</v>
      </c>
      <c r="L2891" s="13">
        <f t="shared" si="138"/>
        <v>2021</v>
      </c>
    </row>
    <row r="2892" spans="1:12">
      <c r="A2892" s="15" t="s">
        <v>120</v>
      </c>
      <c r="B2892" s="15" t="str">
        <f t="shared" si="136"/>
        <v>Cash/Money Market Fund</v>
      </c>
      <c r="C2892" s="16">
        <v>570012.72</v>
      </c>
      <c r="D2892" s="16">
        <v>260816243.4</v>
      </c>
      <c r="E2892" s="16">
        <v>2679264.56</v>
      </c>
      <c r="F2892" s="16">
        <v>0.1248</v>
      </c>
      <c r="G2892" s="15">
        <f>IF(D2892=0,"",C2892/D2892)</f>
        <v>0.00218549547593093</v>
      </c>
      <c r="H2892" s="15">
        <f>IF(MOD(ROW()-2,12)=0,"",(D2892/E2892)/(D2891/E2891)-1)</f>
        <v>0.00245766869881647</v>
      </c>
      <c r="I2892" s="13" t="str">
        <f ca="1" t="array" ref="I2892">IF(MOD(ROW()-1,12)=0,IFERROR(PRODUCT(1+OFFSET(G2892,-11,0,12,1))-1,""),"")</f>
        <v/>
      </c>
      <c r="J2892" s="29">
        <v>44255</v>
      </c>
      <c r="K2892" s="13" t="str">
        <f t="shared" si="137"/>
        <v>February</v>
      </c>
      <c r="L2892" s="13">
        <f t="shared" si="138"/>
        <v>2021</v>
      </c>
    </row>
    <row r="2893" spans="1:12">
      <c r="A2893" s="17" t="s">
        <v>120</v>
      </c>
      <c r="B2893" s="17" t="str">
        <f t="shared" si="136"/>
        <v>Cash/Money Market Fund</v>
      </c>
      <c r="C2893" s="18">
        <v>393887.39</v>
      </c>
      <c r="D2893" s="18">
        <v>271245337.36</v>
      </c>
      <c r="E2893" s="18">
        <v>2793679.25</v>
      </c>
      <c r="F2893" s="18">
        <v>0.1248</v>
      </c>
      <c r="G2893" s="17">
        <f>IF(D2893=0,"",C2893/D2893)</f>
        <v>0.00145214437171035</v>
      </c>
      <c r="H2893" s="17">
        <f>IF(MOD(ROW()-2,12)=0,"",(D2893/E2893)/(D2892/E2892)-1)</f>
        <v>-0.00260610974358033</v>
      </c>
      <c r="I2893" s="13">
        <f ca="1" t="array" ref="I2893">IF(MOD(ROW()-1,12)=0,IFERROR(PRODUCT(1+OFFSET(G2893,-11,0,12,1))-1,""),"")</f>
        <v>0.0154010807585712</v>
      </c>
      <c r="J2893" s="30">
        <v>44227</v>
      </c>
      <c r="K2893" s="13" t="str">
        <f t="shared" si="137"/>
        <v>January</v>
      </c>
      <c r="L2893" s="13">
        <f t="shared" si="138"/>
        <v>2021</v>
      </c>
    </row>
    <row r="2894" spans="1:12">
      <c r="A2894" s="15" t="s">
        <v>120</v>
      </c>
      <c r="B2894" s="15" t="str">
        <f t="shared" si="136"/>
        <v>Cash/Money Market Fund</v>
      </c>
      <c r="C2894" s="19">
        <v>1269040.32</v>
      </c>
      <c r="D2894" s="16">
        <v>279381741.61</v>
      </c>
      <c r="E2894" s="16">
        <v>2865541.37</v>
      </c>
      <c r="F2894" s="16">
        <v>-0.1028</v>
      </c>
      <c r="G2894" s="15">
        <f>IF(D2894=0,"",C2894/D2894)</f>
        <v>0.00454231659050756</v>
      </c>
      <c r="H2894" s="15" t="str">
        <f>IF(MOD(ROW()-2,12)=0,"",(D2894/E2894)/(D2893/E2893)-1)</f>
        <v/>
      </c>
      <c r="I2894" s="13" t="str">
        <f ca="1" t="array" ref="I2894">IF(MOD(ROW()-1,12)=0,IFERROR(PRODUCT(1+OFFSET(G2894,-11,0,12,1))-1,""),"")</f>
        <v/>
      </c>
      <c r="J2894" s="29">
        <v>44196</v>
      </c>
      <c r="K2894" s="13" t="str">
        <f t="shared" si="137"/>
        <v>December</v>
      </c>
      <c r="L2894" s="13">
        <f t="shared" si="138"/>
        <v>2020</v>
      </c>
    </row>
    <row r="2895" spans="1:12">
      <c r="A2895" s="17" t="s">
        <v>120</v>
      </c>
      <c r="B2895" s="17" t="str">
        <f t="shared" si="136"/>
        <v>Cash/Money Market Fund</v>
      </c>
      <c r="C2895" s="20">
        <v>410495</v>
      </c>
      <c r="D2895" s="18">
        <v>279392211.5</v>
      </c>
      <c r="E2895" s="18">
        <v>2869428.56</v>
      </c>
      <c r="F2895" s="18">
        <v>-0.1028</v>
      </c>
      <c r="G2895" s="17">
        <f>IF(D2895=0,"",C2895/D2895)</f>
        <v>0.00146924281745771</v>
      </c>
      <c r="H2895" s="17">
        <f>IF(MOD(ROW()-2,12)=0,"",(D2895/E2895)/(D2894/E2894)-1)</f>
        <v>-0.00131726688801792</v>
      </c>
      <c r="I2895" s="13" t="str">
        <f ca="1" t="array" ref="I2895">IF(MOD(ROW()-1,12)=0,IFERROR(PRODUCT(1+OFFSET(G2895,-11,0,12,1))-1,""),"")</f>
        <v/>
      </c>
      <c r="J2895" s="30">
        <v>44165</v>
      </c>
      <c r="K2895" s="13" t="str">
        <f t="shared" si="137"/>
        <v>November</v>
      </c>
      <c r="L2895" s="13">
        <f t="shared" si="138"/>
        <v>2020</v>
      </c>
    </row>
    <row r="2896" spans="1:12">
      <c r="A2896" s="15" t="s">
        <v>120</v>
      </c>
      <c r="B2896" s="15" t="str">
        <f t="shared" si="136"/>
        <v>Cash/Money Market Fund</v>
      </c>
      <c r="C2896" s="19">
        <v>428558.11</v>
      </c>
      <c r="D2896" s="16">
        <v>301296903.38</v>
      </c>
      <c r="E2896" s="16">
        <v>3087309.15</v>
      </c>
      <c r="F2896" s="16">
        <v>-0.1028</v>
      </c>
      <c r="G2896" s="15">
        <f>IF(D2896=0,"",C2896/D2896)</f>
        <v>0.00142237807688151</v>
      </c>
      <c r="H2896" s="15">
        <f>IF(MOD(ROW()-2,12)=0,"",(D2896/E2896)/(D2895/E2895)-1)</f>
        <v>0.00229524362633082</v>
      </c>
      <c r="I2896" s="13" t="str">
        <f ca="1" t="array" ref="I2896">IF(MOD(ROW()-1,12)=0,IFERROR(PRODUCT(1+OFFSET(G2896,-11,0,12,1))-1,""),"")</f>
        <v/>
      </c>
      <c r="J2896" s="29">
        <v>44135</v>
      </c>
      <c r="K2896" s="13" t="str">
        <f t="shared" si="137"/>
        <v>October</v>
      </c>
      <c r="L2896" s="13">
        <f t="shared" si="138"/>
        <v>2020</v>
      </c>
    </row>
    <row r="2897" spans="1:12">
      <c r="A2897" s="17" t="s">
        <v>120</v>
      </c>
      <c r="B2897" s="17" t="str">
        <f t="shared" si="136"/>
        <v>Cash/Money Market Fund</v>
      </c>
      <c r="C2897" s="20">
        <v>427639.51</v>
      </c>
      <c r="D2897" s="18">
        <v>301533442.15</v>
      </c>
      <c r="E2897" s="18">
        <v>3092488.52</v>
      </c>
      <c r="F2897" s="18">
        <v>-0.1028</v>
      </c>
      <c r="G2897" s="17">
        <f>IF(D2897=0,"",C2897/D2897)</f>
        <v>0.00141821586007454</v>
      </c>
      <c r="H2897" s="17">
        <f>IF(MOD(ROW()-2,12)=0,"",(D2897/E2897)/(D2896/E2896)-1)</f>
        <v>-0.000891068853890564</v>
      </c>
      <c r="I2897" s="13" t="str">
        <f ca="1" t="array" ref="I2897">IF(MOD(ROW()-1,12)=0,IFERROR(PRODUCT(1+OFFSET(G2897,-11,0,12,1))-1,""),"")</f>
        <v/>
      </c>
      <c r="J2897" s="30">
        <v>44104</v>
      </c>
      <c r="K2897" s="13" t="str">
        <f t="shared" si="137"/>
        <v>September</v>
      </c>
      <c r="L2897" s="13">
        <f t="shared" si="138"/>
        <v>2020</v>
      </c>
    </row>
    <row r="2898" spans="1:12">
      <c r="A2898" s="15" t="s">
        <v>120</v>
      </c>
      <c r="B2898" s="15" t="str">
        <f t="shared" si="136"/>
        <v>Cash/Money Market Fund</v>
      </c>
      <c r="C2898" s="19">
        <v>470433.75</v>
      </c>
      <c r="D2898" s="16">
        <v>301880519.74</v>
      </c>
      <c r="E2898" s="16">
        <v>3100199.35</v>
      </c>
      <c r="F2898" s="16">
        <v>-0.1028</v>
      </c>
      <c r="G2898" s="15">
        <f>IF(D2898=0,"",C2898/D2898)</f>
        <v>0.00155834417671326</v>
      </c>
      <c r="H2898" s="15">
        <f>IF(MOD(ROW()-2,12)=0,"",(D2898/E2898)/(D2897/E2897)-1)</f>
        <v>-0.00133902566914712</v>
      </c>
      <c r="I2898" s="13" t="str">
        <f ca="1" t="array" ref="I2898">IF(MOD(ROW()-1,12)=0,IFERROR(PRODUCT(1+OFFSET(G2898,-11,0,12,1))-1,""),"")</f>
        <v/>
      </c>
      <c r="J2898" s="29">
        <v>44074</v>
      </c>
      <c r="K2898" s="13" t="str">
        <f t="shared" si="137"/>
        <v>August</v>
      </c>
      <c r="L2898" s="13">
        <f t="shared" si="138"/>
        <v>2020</v>
      </c>
    </row>
    <row r="2899" spans="1:12">
      <c r="A2899" s="17" t="s">
        <v>120</v>
      </c>
      <c r="B2899" s="17" t="str">
        <f t="shared" si="136"/>
        <v>Cash/Money Market Fund</v>
      </c>
      <c r="C2899" s="20">
        <v>511835.96</v>
      </c>
      <c r="D2899" s="18">
        <v>344699753.64</v>
      </c>
      <c r="E2899" s="18">
        <v>3508995.52</v>
      </c>
      <c r="F2899" s="18">
        <v>-0.1028</v>
      </c>
      <c r="G2899" s="17">
        <f>IF(D2899=0,"",C2899/D2899)</f>
        <v>0.00148487474851681</v>
      </c>
      <c r="H2899" s="17">
        <f>IF(MOD(ROW()-2,12)=0,"",(D2899/E2899)/(D2898/E2898)-1)</f>
        <v>0.00881769455234371</v>
      </c>
      <c r="I2899" s="13" t="str">
        <f ca="1" t="array" ref="I2899">IF(MOD(ROW()-1,12)=0,IFERROR(PRODUCT(1+OFFSET(G2899,-11,0,12,1))-1,""),"")</f>
        <v/>
      </c>
      <c r="J2899" s="30">
        <v>44043</v>
      </c>
      <c r="K2899" s="13" t="str">
        <f t="shared" si="137"/>
        <v>July</v>
      </c>
      <c r="L2899" s="13">
        <f t="shared" si="138"/>
        <v>2020</v>
      </c>
    </row>
    <row r="2900" spans="1:12">
      <c r="A2900" s="15" t="s">
        <v>120</v>
      </c>
      <c r="B2900" s="15" t="str">
        <f t="shared" si="136"/>
        <v>Cash/Money Market Fund</v>
      </c>
      <c r="C2900" s="19">
        <v>527279.84</v>
      </c>
      <c r="D2900" s="16">
        <v>372785425.07</v>
      </c>
      <c r="E2900" s="16">
        <v>3794696.77</v>
      </c>
      <c r="F2900" s="16">
        <v>-0.1028</v>
      </c>
      <c r="G2900" s="15">
        <f>IF(D2900=0,"",C2900/D2900)</f>
        <v>0.00141443255165083</v>
      </c>
      <c r="H2900" s="15">
        <f>IF(MOD(ROW()-2,12)=0,"",(D2900/E2900)/(D2899/E2899)-1)</f>
        <v>5.45436095507057e-5</v>
      </c>
      <c r="I2900" s="13" t="str">
        <f ca="1" t="array" ref="I2900">IF(MOD(ROW()-1,12)=0,IFERROR(PRODUCT(1+OFFSET(G2900,-11,0,12,1))-1,""),"")</f>
        <v/>
      </c>
      <c r="J2900" s="29">
        <v>44012</v>
      </c>
      <c r="K2900" s="13" t="str">
        <f t="shared" si="137"/>
        <v>June</v>
      </c>
      <c r="L2900" s="13">
        <f t="shared" si="138"/>
        <v>2020</v>
      </c>
    </row>
    <row r="2901" spans="1:12">
      <c r="A2901" s="17" t="s">
        <v>120</v>
      </c>
      <c r="B2901" s="17" t="str">
        <f t="shared" si="136"/>
        <v>Cash/Money Market Fund</v>
      </c>
      <c r="C2901" s="20">
        <v>542872.53</v>
      </c>
      <c r="D2901" s="18">
        <v>396570432.72</v>
      </c>
      <c r="E2901" s="18">
        <v>400281883.7</v>
      </c>
      <c r="F2901" s="18">
        <v>-0.1028</v>
      </c>
      <c r="G2901" s="17">
        <f>IF(D2901=0,"",C2901/D2901)</f>
        <v>0.0013689183186869</v>
      </c>
      <c r="H2901" s="17">
        <f>IF(MOD(ROW()-2,12)=0,"",(D2901/E2901)/(D2900/E2900)-1)</f>
        <v>-0.989915077858204</v>
      </c>
      <c r="I2901" s="13" t="str">
        <f ca="1" t="array" ref="I2901">IF(MOD(ROW()-1,12)=0,IFERROR(PRODUCT(1+OFFSET(G2901,-11,0,12,1))-1,""),"")</f>
        <v/>
      </c>
      <c r="J2901" s="30">
        <v>43982</v>
      </c>
      <c r="K2901" s="13" t="str">
        <f t="shared" si="137"/>
        <v>May</v>
      </c>
      <c r="L2901" s="13">
        <f t="shared" si="138"/>
        <v>2020</v>
      </c>
    </row>
    <row r="2902" spans="1:12">
      <c r="A2902" s="15" t="s">
        <v>120</v>
      </c>
      <c r="B2902" s="15" t="str">
        <f t="shared" si="136"/>
        <v>Cash/Money Market Fund</v>
      </c>
      <c r="C2902" s="19">
        <v>448190.52</v>
      </c>
      <c r="D2902" s="16">
        <v>321674487.75</v>
      </c>
      <c r="E2902" s="16">
        <v>330700136</v>
      </c>
      <c r="F2902" s="16">
        <v>-0.1028</v>
      </c>
      <c r="G2902" s="15">
        <f>IF(D2902=0,"",C2902/D2902)</f>
        <v>0.00139330452699229</v>
      </c>
      <c r="H2902" s="15">
        <f>IF(MOD(ROW()-2,12)=0,"",(D2902/E2902)/(D2901/E2901)-1)</f>
        <v>-0.0181891024531973</v>
      </c>
      <c r="I2902" s="13" t="str">
        <f ca="1" t="array" ref="I2902">IF(MOD(ROW()-1,12)=0,IFERROR(PRODUCT(1+OFFSET(G2902,-11,0,12,1))-1,""),"")</f>
        <v/>
      </c>
      <c r="J2902" s="29">
        <v>43951</v>
      </c>
      <c r="K2902" s="13" t="str">
        <f t="shared" si="137"/>
        <v>April</v>
      </c>
      <c r="L2902" s="13">
        <f t="shared" si="138"/>
        <v>2020</v>
      </c>
    </row>
    <row r="2903" spans="1:12">
      <c r="A2903" s="17" t="s">
        <v>120</v>
      </c>
      <c r="B2903" s="17" t="str">
        <f t="shared" si="136"/>
        <v>Cash/Money Market Fund</v>
      </c>
      <c r="C2903" s="20">
        <v>494971.44</v>
      </c>
      <c r="D2903" s="18">
        <v>314772924.4</v>
      </c>
      <c r="E2903" s="18">
        <v>325845180.25</v>
      </c>
      <c r="F2903" s="18">
        <v>-0.1028</v>
      </c>
      <c r="G2903" s="17">
        <f>IF(D2903=0,"",C2903/D2903)</f>
        <v>0.00157247146000083</v>
      </c>
      <c r="H2903" s="17">
        <f>IF(MOD(ROW()-2,12)=0,"",(D2903/E2903)/(D2902/E2902)-1)</f>
        <v>-0.0068752096492104</v>
      </c>
      <c r="I2903" s="13" t="str">
        <f ca="1" t="array" ref="I2903">IF(MOD(ROW()-1,12)=0,IFERROR(PRODUCT(1+OFFSET(G2903,-11,0,12,1))-1,""),"")</f>
        <v/>
      </c>
      <c r="J2903" s="30">
        <v>43921</v>
      </c>
      <c r="K2903" s="13" t="str">
        <f t="shared" si="137"/>
        <v>March</v>
      </c>
      <c r="L2903" s="13">
        <f t="shared" si="138"/>
        <v>2020</v>
      </c>
    </row>
    <row r="2904" spans="1:12">
      <c r="A2904" s="15" t="s">
        <v>120</v>
      </c>
      <c r="B2904" s="15" t="str">
        <f t="shared" si="136"/>
        <v>Cash/Money Market Fund</v>
      </c>
      <c r="C2904" s="19">
        <v>550021.9</v>
      </c>
      <c r="D2904" s="16">
        <v>375228090.77</v>
      </c>
      <c r="E2904" s="16">
        <v>382536681.7</v>
      </c>
      <c r="F2904" s="16">
        <v>-0.1028</v>
      </c>
      <c r="G2904" s="15">
        <f>IF(D2904=0,"",C2904/D2904)</f>
        <v>0.00146583348509785</v>
      </c>
      <c r="H2904" s="15">
        <f>IF(MOD(ROW()-2,12)=0,"",(D2904/E2904)/(D2903/E2903)-1)</f>
        <v>0.0153977340915625</v>
      </c>
      <c r="I2904" s="13" t="str">
        <f ca="1" t="array" ref="I2904">IF(MOD(ROW()-1,12)=0,IFERROR(PRODUCT(1+OFFSET(G2904,-11,0,12,1))-1,""),"")</f>
        <v/>
      </c>
      <c r="J2904" s="29">
        <v>43889</v>
      </c>
      <c r="K2904" s="13" t="str">
        <f t="shared" si="137"/>
        <v>February</v>
      </c>
      <c r="L2904" s="13">
        <f t="shared" si="138"/>
        <v>2020</v>
      </c>
    </row>
    <row r="2905" spans="1:12">
      <c r="A2905" s="33" t="s">
        <v>120</v>
      </c>
      <c r="B2905" s="33" t="str">
        <f t="shared" si="136"/>
        <v>Cash/Money Market Fund</v>
      </c>
      <c r="C2905" s="39">
        <v>600021.9</v>
      </c>
      <c r="D2905" s="34">
        <v>416907551.31</v>
      </c>
      <c r="E2905" s="34">
        <v>426188733.89</v>
      </c>
      <c r="F2905" s="34">
        <v>-0.1028</v>
      </c>
      <c r="G2905" s="33">
        <f>IF(D2905=0,"",C2905/D2905)</f>
        <v>0.00143922051331193</v>
      </c>
      <c r="H2905" s="33">
        <f>IF(MOD(ROW()-2,12)=0,"",(D2905/E2905)/(D2904/E2904)-1)</f>
        <v>-0.00272360655139592</v>
      </c>
      <c r="I2905" s="13">
        <f ca="1" t="array" ref="I2905">IF(MOD(ROW()-1,12)=0,IFERROR(PRODUCT(1+OFFSET(G2905,-11,0,12,1))-1,""),"")</f>
        <v>0.0207397523006909</v>
      </c>
      <c r="J2905" s="35">
        <v>43861</v>
      </c>
      <c r="K2905" s="13" t="str">
        <f t="shared" si="137"/>
        <v>January</v>
      </c>
      <c r="L2905" s="13">
        <f t="shared" si="138"/>
        <v>2020</v>
      </c>
    </row>
    <row r="2906" spans="1:12">
      <c r="A2906" s="17" t="s">
        <v>121</v>
      </c>
      <c r="B2906" s="17" t="str">
        <f t="shared" si="136"/>
        <v>Income fund</v>
      </c>
      <c r="C2906" s="20">
        <v>635204.61</v>
      </c>
      <c r="D2906" s="18">
        <v>599939323.54</v>
      </c>
      <c r="E2906" s="18">
        <v>507462526.43</v>
      </c>
      <c r="F2906" s="18">
        <v>-0.1028</v>
      </c>
      <c r="G2906" s="17">
        <f>IF(D2906=0,"",C2906/D2906)</f>
        <v>0.00105878142184765</v>
      </c>
      <c r="H2906" s="17" t="str">
        <f>IF(MOD(ROW()-2,12)=0,"",(D2906/E2906)/(D2905/E2905)-1)</f>
        <v/>
      </c>
      <c r="I2906" s="13" t="str">
        <f ca="1" t="array" ref="I2906">IF(MOD(ROW()-1,12)=0,IFERROR(PRODUCT(1+OFFSET(G2906,-11,0,12,1))-1,""),"")</f>
        <v/>
      </c>
      <c r="J2906" s="30">
        <v>43861</v>
      </c>
      <c r="K2906" s="13" t="str">
        <f t="shared" si="137"/>
        <v>January</v>
      </c>
      <c r="L2906" s="13">
        <f t="shared" si="138"/>
        <v>2020</v>
      </c>
    </row>
    <row r="2907" spans="1:12">
      <c r="A2907" s="15" t="s">
        <v>121</v>
      </c>
      <c r="B2907" s="15" t="str">
        <f t="shared" si="136"/>
        <v>Income fund</v>
      </c>
      <c r="C2907" s="19">
        <v>635204.61</v>
      </c>
      <c r="D2907" s="16">
        <v>625956806.73</v>
      </c>
      <c r="E2907" s="16">
        <v>541362484.91</v>
      </c>
      <c r="F2907" s="16">
        <v>-0.1028</v>
      </c>
      <c r="G2907" s="15">
        <f>IF(D2907=0,"",C2907/D2907)</f>
        <v>0.00101477386805379</v>
      </c>
      <c r="H2907" s="15">
        <f>IF(MOD(ROW()-2,12)=0,"",(D2907/E2907)/(D2906/E2906)-1)</f>
        <v>-0.0219684660640402</v>
      </c>
      <c r="I2907" s="13" t="str">
        <f ca="1" t="array" ref="I2907">IF(MOD(ROW()-1,12)=0,IFERROR(PRODUCT(1+OFFSET(G2907,-11,0,12,1))-1,""),"")</f>
        <v/>
      </c>
      <c r="J2907" s="29">
        <v>43889</v>
      </c>
      <c r="K2907" s="13" t="str">
        <f t="shared" si="137"/>
        <v>February</v>
      </c>
      <c r="L2907" s="13">
        <f t="shared" si="138"/>
        <v>2020</v>
      </c>
    </row>
    <row r="2908" spans="1:12">
      <c r="A2908" s="17" t="s">
        <v>121</v>
      </c>
      <c r="B2908" s="17" t="str">
        <f t="shared" si="136"/>
        <v>Income fund</v>
      </c>
      <c r="C2908" s="20">
        <v>635204.61</v>
      </c>
      <c r="D2908" s="18">
        <v>472529003.73</v>
      </c>
      <c r="E2908" s="18">
        <v>415725899.87</v>
      </c>
      <c r="F2908" s="18">
        <v>-0.1028</v>
      </c>
      <c r="G2908" s="17">
        <f>IF(D2908=0,"",C2908/D2908)</f>
        <v>0.00134426586513397</v>
      </c>
      <c r="H2908" s="17">
        <f>IF(MOD(ROW()-2,12)=0,"",(D2908/E2908)/(D2907/E2907)-1)</f>
        <v>-0.0169736050718939</v>
      </c>
      <c r="I2908" s="13" t="str">
        <f ca="1" t="array" ref="I2908">IF(MOD(ROW()-1,12)=0,IFERROR(PRODUCT(1+OFFSET(G2908,-11,0,12,1))-1,""),"")</f>
        <v/>
      </c>
      <c r="J2908" s="30">
        <v>43921</v>
      </c>
      <c r="K2908" s="13" t="str">
        <f t="shared" si="137"/>
        <v>March</v>
      </c>
      <c r="L2908" s="13">
        <f t="shared" si="138"/>
        <v>2020</v>
      </c>
    </row>
    <row r="2909" spans="1:12">
      <c r="A2909" s="15" t="s">
        <v>121</v>
      </c>
      <c r="B2909" s="15" t="str">
        <f t="shared" si="136"/>
        <v>Income fund</v>
      </c>
      <c r="C2909" s="19">
        <v>635204.61</v>
      </c>
      <c r="D2909" s="16">
        <v>445233456.03</v>
      </c>
      <c r="E2909" s="16">
        <v>372808059</v>
      </c>
      <c r="F2909" s="16">
        <v>-0.1028</v>
      </c>
      <c r="G2909" s="15">
        <f>IF(D2909=0,"",C2909/D2909)</f>
        <v>0.00142667762585478</v>
      </c>
      <c r="H2909" s="15">
        <f>IF(MOD(ROW()-2,12)=0,"",(D2909/E2909)/(D2908/E2908)-1)</f>
        <v>0.050705753711725</v>
      </c>
      <c r="I2909" s="13" t="str">
        <f ca="1" t="array" ref="I2909">IF(MOD(ROW()-1,12)=0,IFERROR(PRODUCT(1+OFFSET(G2909,-11,0,12,1))-1,""),"")</f>
        <v/>
      </c>
      <c r="J2909" s="29">
        <v>43951</v>
      </c>
      <c r="K2909" s="13" t="str">
        <f t="shared" si="137"/>
        <v>April</v>
      </c>
      <c r="L2909" s="13">
        <f t="shared" si="138"/>
        <v>2020</v>
      </c>
    </row>
    <row r="2910" spans="1:12">
      <c r="A2910" s="17" t="s">
        <v>121</v>
      </c>
      <c r="B2910" s="17" t="str">
        <f t="shared" si="136"/>
        <v>Income fund</v>
      </c>
      <c r="C2910" s="20">
        <v>553682.63</v>
      </c>
      <c r="D2910" s="18">
        <v>416208524.21</v>
      </c>
      <c r="E2910" s="18">
        <v>342653757</v>
      </c>
      <c r="F2910" s="18">
        <v>-0.1028</v>
      </c>
      <c r="G2910" s="17">
        <f>IF(D2910=0,"",C2910/D2910)</f>
        <v>0.00133030103372087</v>
      </c>
      <c r="H2910" s="17">
        <f>IF(MOD(ROW()-2,12)=0,"",(D2910/E2910)/(D2909/E2909)-1)</f>
        <v>0.0170749865680793</v>
      </c>
      <c r="I2910" s="13" t="str">
        <f ca="1" t="array" ref="I2910">IF(MOD(ROW()-1,12)=0,IFERROR(PRODUCT(1+OFFSET(G2910,-11,0,12,1))-1,""),"")</f>
        <v/>
      </c>
      <c r="J2910" s="30">
        <v>43982</v>
      </c>
      <c r="K2910" s="13" t="str">
        <f t="shared" si="137"/>
        <v>May</v>
      </c>
      <c r="L2910" s="13">
        <f t="shared" si="138"/>
        <v>2020</v>
      </c>
    </row>
    <row r="2911" spans="1:12">
      <c r="A2911" s="15" t="s">
        <v>121</v>
      </c>
      <c r="B2911" s="15" t="str">
        <f t="shared" si="136"/>
        <v>Income fund</v>
      </c>
      <c r="C2911" s="19">
        <v>566925.81</v>
      </c>
      <c r="D2911" s="16">
        <v>440771831.57</v>
      </c>
      <c r="E2911" s="16">
        <v>342242136.31</v>
      </c>
      <c r="F2911" s="16">
        <v>-0.1028</v>
      </c>
      <c r="G2911" s="15">
        <f>IF(D2911=0,"",C2911/D2911)</f>
        <v>0.0012862115257698</v>
      </c>
      <c r="H2911" s="15">
        <f>IF(MOD(ROW()-2,12)=0,"",(D2911/E2911)/(D2910/E2910)-1)</f>
        <v>0.0602905274715488</v>
      </c>
      <c r="I2911" s="13" t="str">
        <f ca="1" t="array" ref="I2911">IF(MOD(ROW()-1,12)=0,IFERROR(PRODUCT(1+OFFSET(G2911,-11,0,12,1))-1,""),"")</f>
        <v/>
      </c>
      <c r="J2911" s="29">
        <v>44012</v>
      </c>
      <c r="K2911" s="13" t="str">
        <f t="shared" si="137"/>
        <v>June</v>
      </c>
      <c r="L2911" s="13">
        <f t="shared" si="138"/>
        <v>2020</v>
      </c>
    </row>
    <row r="2912" spans="1:12">
      <c r="A2912" s="17" t="s">
        <v>121</v>
      </c>
      <c r="B2912" s="17" t="str">
        <f t="shared" si="136"/>
        <v>Income fund</v>
      </c>
      <c r="C2912" s="20">
        <v>614011.03</v>
      </c>
      <c r="D2912" s="18">
        <v>457088112.47</v>
      </c>
      <c r="E2912" s="18">
        <v>351326275.87</v>
      </c>
      <c r="F2912" s="18">
        <v>-0.1028</v>
      </c>
      <c r="G2912" s="17">
        <f>IF(D2912=0,"",C2912/D2912)</f>
        <v>0.00134330999483234</v>
      </c>
      <c r="H2912" s="17">
        <f>IF(MOD(ROW()-2,12)=0,"",(D2912/E2912)/(D2911/E2911)-1)</f>
        <v>0.0102036666210197</v>
      </c>
      <c r="I2912" s="13" t="str">
        <f ca="1" t="array" ref="I2912">IF(MOD(ROW()-1,12)=0,IFERROR(PRODUCT(1+OFFSET(G2912,-11,0,12,1))-1,""),"")</f>
        <v/>
      </c>
      <c r="J2912" s="30">
        <v>44043</v>
      </c>
      <c r="K2912" s="13" t="str">
        <f t="shared" si="137"/>
        <v>July</v>
      </c>
      <c r="L2912" s="13">
        <f t="shared" si="138"/>
        <v>2020</v>
      </c>
    </row>
    <row r="2913" spans="1:12">
      <c r="A2913" s="15" t="s">
        <v>121</v>
      </c>
      <c r="B2913" s="15" t="str">
        <f t="shared" si="136"/>
        <v>Income fund</v>
      </c>
      <c r="C2913" s="19">
        <v>605648.1</v>
      </c>
      <c r="D2913" s="16">
        <v>420052999.07</v>
      </c>
      <c r="E2913" s="16">
        <v>337603451.6</v>
      </c>
      <c r="F2913" s="16">
        <v>-0.1028</v>
      </c>
      <c r="G2913" s="15">
        <f>IF(D2913=0,"",C2913/D2913)</f>
        <v>0.00144183734276605</v>
      </c>
      <c r="H2913" s="15">
        <f>IF(MOD(ROW()-2,12)=0,"",(D2913/E2913)/(D2912/E2912)-1)</f>
        <v>-0.0436696976367231</v>
      </c>
      <c r="I2913" s="13" t="str">
        <f ca="1" t="array" ref="I2913">IF(MOD(ROW()-1,12)=0,IFERROR(PRODUCT(1+OFFSET(G2913,-11,0,12,1))-1,""),"")</f>
        <v/>
      </c>
      <c r="J2913" s="29">
        <v>44074</v>
      </c>
      <c r="K2913" s="13" t="str">
        <f t="shared" si="137"/>
        <v>August</v>
      </c>
      <c r="L2913" s="13">
        <f t="shared" si="138"/>
        <v>2020</v>
      </c>
    </row>
    <row r="2914" spans="1:12">
      <c r="A2914" s="17" t="s">
        <v>121</v>
      </c>
      <c r="B2914" s="17" t="str">
        <f t="shared" si="136"/>
        <v>Income fund</v>
      </c>
      <c r="C2914" s="20">
        <v>603124.19</v>
      </c>
      <c r="D2914" s="18">
        <v>489168681.15</v>
      </c>
      <c r="E2914" s="18">
        <v>369301321.8</v>
      </c>
      <c r="F2914" s="18">
        <v>-0.1028</v>
      </c>
      <c r="G2914" s="17">
        <f>IF(D2914=0,"",C2914/D2914)</f>
        <v>0.00123295749143649</v>
      </c>
      <c r="H2914" s="17">
        <f>IF(MOD(ROW()-2,12)=0,"",(D2914/E2914)/(D2913/E2913)-1)</f>
        <v>0.0645855571299714</v>
      </c>
      <c r="I2914" s="13" t="str">
        <f ca="1" t="array" ref="I2914">IF(MOD(ROW()-1,12)=0,IFERROR(PRODUCT(1+OFFSET(G2914,-11,0,12,1))-1,""),"")</f>
        <v/>
      </c>
      <c r="J2914" s="30">
        <v>44104</v>
      </c>
      <c r="K2914" s="13" t="str">
        <f t="shared" si="137"/>
        <v>September</v>
      </c>
      <c r="L2914" s="13">
        <f t="shared" si="138"/>
        <v>2020</v>
      </c>
    </row>
    <row r="2915" spans="1:12">
      <c r="A2915" s="15" t="s">
        <v>121</v>
      </c>
      <c r="B2915" s="15" t="str">
        <f t="shared" si="136"/>
        <v>Income fund</v>
      </c>
      <c r="C2915" s="19">
        <v>672321.18</v>
      </c>
      <c r="D2915" s="16">
        <v>537698038.48</v>
      </c>
      <c r="E2915" s="16">
        <v>369747115.91</v>
      </c>
      <c r="F2915" s="16">
        <v>-0.1028</v>
      </c>
      <c r="G2915" s="15">
        <f>IF(D2915=0,"",C2915/D2915)</f>
        <v>0.00125036941161355</v>
      </c>
      <c r="H2915" s="15">
        <f>IF(MOD(ROW()-2,12)=0,"",(D2915/E2915)/(D2914/E2914)-1)</f>
        <v>0.0978825324973844</v>
      </c>
      <c r="I2915" s="13" t="str">
        <f ca="1" t="array" ref="I2915">IF(MOD(ROW()-1,12)=0,IFERROR(PRODUCT(1+OFFSET(G2915,-11,0,12,1))-1,""),"")</f>
        <v/>
      </c>
      <c r="J2915" s="29">
        <v>44135</v>
      </c>
      <c r="K2915" s="13" t="str">
        <f t="shared" si="137"/>
        <v>October</v>
      </c>
      <c r="L2915" s="13">
        <f t="shared" si="138"/>
        <v>2020</v>
      </c>
    </row>
    <row r="2916" spans="1:12">
      <c r="A2916" s="17" t="s">
        <v>121</v>
      </c>
      <c r="B2916" s="17" t="str">
        <f t="shared" si="136"/>
        <v>Income fund</v>
      </c>
      <c r="C2916" s="20">
        <v>695873.05</v>
      </c>
      <c r="D2916" s="18">
        <v>539755932.36</v>
      </c>
      <c r="E2916" s="18">
        <v>370035528.33</v>
      </c>
      <c r="F2916" s="18">
        <v>-0.1028</v>
      </c>
      <c r="G2916" s="17">
        <f>IF(D2916=0,"",C2916/D2916)</f>
        <v>0.00128923650168587</v>
      </c>
      <c r="H2916" s="17">
        <f>IF(MOD(ROW()-2,12)=0,"",(D2916/E2916)/(D2915/E2915)-1)</f>
        <v>0.00304482846042187</v>
      </c>
      <c r="I2916" s="13" t="str">
        <f ca="1" t="array" ref="I2916">IF(MOD(ROW()-1,12)=0,IFERROR(PRODUCT(1+OFFSET(G2916,-11,0,12,1))-1,""),"")</f>
        <v/>
      </c>
      <c r="J2916" s="30">
        <v>44165</v>
      </c>
      <c r="K2916" s="13" t="str">
        <f t="shared" si="137"/>
        <v>November</v>
      </c>
      <c r="L2916" s="13">
        <f t="shared" si="138"/>
        <v>2020</v>
      </c>
    </row>
    <row r="2917" spans="1:12">
      <c r="A2917" s="15" t="s">
        <v>121</v>
      </c>
      <c r="B2917" s="15" t="str">
        <f t="shared" si="136"/>
        <v>Income fund</v>
      </c>
      <c r="C2917" s="19">
        <v>2081972.7</v>
      </c>
      <c r="D2917" s="16">
        <v>472753637.22</v>
      </c>
      <c r="E2917" s="16">
        <v>355972665.13</v>
      </c>
      <c r="F2917" s="16">
        <v>-0.1028</v>
      </c>
      <c r="G2917" s="15">
        <f>IF(D2917=0,"",C2917/D2917)</f>
        <v>0.004403927407609</v>
      </c>
      <c r="H2917" s="15">
        <f>IF(MOD(ROW()-2,12)=0,"",(D2917/E2917)/(D2916/E2916)-1)</f>
        <v>-0.0895329597050144</v>
      </c>
      <c r="I2917" s="13">
        <f ca="1" t="array" ref="I2917">IF(MOD(ROW()-1,12)=0,IFERROR(PRODUCT(1+OFFSET(G2917,-11,0,12,1))-1,""),"")</f>
        <v>0.0185743618718914</v>
      </c>
      <c r="J2917" s="29">
        <v>44196</v>
      </c>
      <c r="K2917" s="13" t="str">
        <f t="shared" si="137"/>
        <v>December</v>
      </c>
      <c r="L2917" s="13">
        <f t="shared" si="138"/>
        <v>2020</v>
      </c>
    </row>
    <row r="2918" spans="1:12">
      <c r="A2918" s="17" t="s">
        <v>122</v>
      </c>
      <c r="B2918" s="17" t="str">
        <f t="shared" si="136"/>
        <v>Equity fund</v>
      </c>
      <c r="C2918" s="20">
        <v>299383.92</v>
      </c>
      <c r="D2918" s="18">
        <v>303291186.5</v>
      </c>
      <c r="E2918" s="18">
        <v>2841285.19</v>
      </c>
      <c r="F2918" s="18">
        <v>-0.1028</v>
      </c>
      <c r="G2918" s="17">
        <f>IF(D2918=0,"",C2918/D2918)</f>
        <v>0.00098711711162764</v>
      </c>
      <c r="H2918" s="17" t="str">
        <f>IF(MOD(ROW()-2,12)=0,"",(D2918/E2918)/(D2917/E2917)-1)</f>
        <v/>
      </c>
      <c r="I2918" s="13" t="str">
        <f ca="1" t="array" ref="I2918">IF(MOD(ROW()-1,12)=0,IFERROR(PRODUCT(1+OFFSET(G2918,-11,0,12,1))-1,""),"")</f>
        <v/>
      </c>
      <c r="J2918" s="30">
        <v>43861</v>
      </c>
      <c r="K2918" s="13" t="str">
        <f t="shared" si="137"/>
        <v>January</v>
      </c>
      <c r="L2918" s="13">
        <f t="shared" si="138"/>
        <v>2020</v>
      </c>
    </row>
    <row r="2919" spans="1:12">
      <c r="A2919" s="15" t="s">
        <v>122</v>
      </c>
      <c r="B2919" s="15" t="str">
        <f t="shared" si="136"/>
        <v>Equity fund</v>
      </c>
      <c r="C2919" s="19">
        <v>299383.92</v>
      </c>
      <c r="D2919" s="16">
        <v>286726594.9</v>
      </c>
      <c r="E2919" s="16">
        <v>2939329.97</v>
      </c>
      <c r="F2919" s="16">
        <v>-0.1028</v>
      </c>
      <c r="G2919" s="15">
        <f>IF(D2919=0,"",C2919/D2919)</f>
        <v>0.00104414423121237</v>
      </c>
      <c r="H2919" s="15">
        <f>IF(MOD(ROW()-2,12)=0,"",(D2919/E2919)/(D2918/E2918)-1)</f>
        <v>-0.0861505141409271</v>
      </c>
      <c r="I2919" s="13" t="str">
        <f ca="1" t="array" ref="I2919">IF(MOD(ROW()-1,12)=0,IFERROR(PRODUCT(1+OFFSET(G2919,-11,0,12,1))-1,""),"")</f>
        <v/>
      </c>
      <c r="J2919" s="29">
        <v>43889</v>
      </c>
      <c r="K2919" s="13" t="str">
        <f t="shared" si="137"/>
        <v>February</v>
      </c>
      <c r="L2919" s="13">
        <f t="shared" si="138"/>
        <v>2020</v>
      </c>
    </row>
    <row r="2920" spans="1:12">
      <c r="A2920" s="17" t="s">
        <v>122</v>
      </c>
      <c r="B2920" s="17" t="str">
        <f t="shared" si="136"/>
        <v>Equity fund</v>
      </c>
      <c r="C2920" s="20">
        <v>299383.92</v>
      </c>
      <c r="D2920" s="18">
        <v>240596262.5</v>
      </c>
      <c r="E2920" s="18">
        <v>2946775.14</v>
      </c>
      <c r="F2920" s="18">
        <v>-0.1028</v>
      </c>
      <c r="G2920" s="17">
        <f>IF(D2920=0,"",C2920/D2920)</f>
        <v>0.00124434152421632</v>
      </c>
      <c r="H2920" s="17">
        <f>IF(MOD(ROW()-2,12)=0,"",(D2920/E2920)/(D2919/E2919)-1)</f>
        <v>-0.163006192422195</v>
      </c>
      <c r="I2920" s="13" t="str">
        <f ca="1" t="array" ref="I2920">IF(MOD(ROW()-1,12)=0,IFERROR(PRODUCT(1+OFFSET(G2920,-11,0,12,1))-1,""),"")</f>
        <v/>
      </c>
      <c r="J2920" s="30">
        <v>43921</v>
      </c>
      <c r="K2920" s="13" t="str">
        <f t="shared" si="137"/>
        <v>March</v>
      </c>
      <c r="L2920" s="13">
        <f t="shared" si="138"/>
        <v>2020</v>
      </c>
    </row>
    <row r="2921" spans="1:12">
      <c r="A2921" s="15" t="s">
        <v>122</v>
      </c>
      <c r="B2921" s="15" t="str">
        <f t="shared" si="136"/>
        <v>Equity fund</v>
      </c>
      <c r="C2921" s="19">
        <v>299383.92</v>
      </c>
      <c r="D2921" s="16">
        <v>266486054.24</v>
      </c>
      <c r="E2921" s="16">
        <v>2949185</v>
      </c>
      <c r="F2921" s="16">
        <v>-0.1028</v>
      </c>
      <c r="G2921" s="15">
        <f>IF(D2921=0,"",C2921/D2921)</f>
        <v>0.00112345060927793</v>
      </c>
      <c r="H2921" s="15">
        <f>IF(MOD(ROW()-2,12)=0,"",(D2921/E2921)/(D2920/E2920)-1)</f>
        <v>0.106701735118273</v>
      </c>
      <c r="I2921" s="13" t="str">
        <f ca="1" t="array" ref="I2921">IF(MOD(ROW()-1,12)=0,IFERROR(PRODUCT(1+OFFSET(G2921,-11,0,12,1))-1,""),"")</f>
        <v/>
      </c>
      <c r="J2921" s="29">
        <v>43951</v>
      </c>
      <c r="K2921" s="13" t="str">
        <f t="shared" si="137"/>
        <v>April</v>
      </c>
      <c r="L2921" s="13">
        <f t="shared" si="138"/>
        <v>2020</v>
      </c>
    </row>
    <row r="2922" spans="1:12">
      <c r="A2922" s="17" t="s">
        <v>122</v>
      </c>
      <c r="B2922" s="17" t="str">
        <f t="shared" si="136"/>
        <v>Equity fund</v>
      </c>
      <c r="C2922" s="20">
        <v>430475.47</v>
      </c>
      <c r="D2922" s="18">
        <v>294857225.81</v>
      </c>
      <c r="E2922" s="18">
        <v>2948593.38</v>
      </c>
      <c r="F2922" s="18">
        <v>-0.1028</v>
      </c>
      <c r="G2922" s="17">
        <f>IF(D2922=0,"",C2922/D2922)</f>
        <v>0.00145994546620807</v>
      </c>
      <c r="H2922" s="17">
        <f>IF(MOD(ROW()-2,12)=0,"",(D2922/E2922)/(D2921/E2921)-1)</f>
        <v>0.106686007368308</v>
      </c>
      <c r="I2922" s="13" t="str">
        <f ca="1" t="array" ref="I2922">IF(MOD(ROW()-1,12)=0,IFERROR(PRODUCT(1+OFFSET(G2922,-11,0,12,1))-1,""),"")</f>
        <v/>
      </c>
      <c r="J2922" s="30">
        <v>43982</v>
      </c>
      <c r="K2922" s="13" t="str">
        <f t="shared" si="137"/>
        <v>May</v>
      </c>
      <c r="L2922" s="13">
        <f t="shared" si="138"/>
        <v>2020</v>
      </c>
    </row>
    <row r="2923" spans="1:12">
      <c r="A2923" s="15" t="s">
        <v>122</v>
      </c>
      <c r="B2923" s="15" t="str">
        <f t="shared" si="136"/>
        <v>Equity fund</v>
      </c>
      <c r="C2923" s="19">
        <v>416463.3</v>
      </c>
      <c r="D2923" s="16">
        <v>282048102.37</v>
      </c>
      <c r="E2923" s="16">
        <v>2917983.22</v>
      </c>
      <c r="F2923" s="16">
        <v>-0.1028</v>
      </c>
      <c r="G2923" s="15">
        <f>IF(D2923=0,"",C2923/D2923)</f>
        <v>0.00147656834596841</v>
      </c>
      <c r="H2923" s="15">
        <f>IF(MOD(ROW()-2,12)=0,"",(D2923/E2923)/(D2922/E2922)-1)</f>
        <v>-0.0334073175283659</v>
      </c>
      <c r="I2923" s="13" t="str">
        <f ca="1" t="array" ref="I2923">IF(MOD(ROW()-1,12)=0,IFERROR(PRODUCT(1+OFFSET(G2923,-11,0,12,1))-1,""),"")</f>
        <v/>
      </c>
      <c r="J2923" s="29">
        <v>44012</v>
      </c>
      <c r="K2923" s="13" t="str">
        <f t="shared" si="137"/>
        <v>June</v>
      </c>
      <c r="L2923" s="13">
        <f t="shared" si="138"/>
        <v>2020</v>
      </c>
    </row>
    <row r="2924" spans="1:12">
      <c r="A2924" s="17" t="s">
        <v>122</v>
      </c>
      <c r="B2924" s="17" t="str">
        <f t="shared" si="136"/>
        <v>Equity fund</v>
      </c>
      <c r="C2924" s="20">
        <v>399483.41</v>
      </c>
      <c r="D2924" s="18">
        <v>282206310.06</v>
      </c>
      <c r="E2924" s="18">
        <v>2914764</v>
      </c>
      <c r="F2924" s="18">
        <v>-0.1028</v>
      </c>
      <c r="G2924" s="17">
        <f>IF(D2924=0,"",C2924/D2924)</f>
        <v>0.00141557220997314</v>
      </c>
      <c r="H2924" s="17">
        <f>IF(MOD(ROW()-2,12)=0,"",(D2924/E2924)/(D2923/E2923)-1)</f>
        <v>0.00166599706543402</v>
      </c>
      <c r="I2924" s="13" t="str">
        <f ca="1" t="array" ref="I2924">IF(MOD(ROW()-1,12)=0,IFERROR(PRODUCT(1+OFFSET(G2924,-11,0,12,1))-1,""),"")</f>
        <v/>
      </c>
      <c r="J2924" s="30">
        <v>44043</v>
      </c>
      <c r="K2924" s="13" t="str">
        <f t="shared" si="137"/>
        <v>July</v>
      </c>
      <c r="L2924" s="13">
        <f t="shared" si="138"/>
        <v>2020</v>
      </c>
    </row>
    <row r="2925" spans="1:12">
      <c r="A2925" s="15" t="s">
        <v>122</v>
      </c>
      <c r="B2925" s="15" t="str">
        <f t="shared" si="136"/>
        <v>Equity fund</v>
      </c>
      <c r="C2925" s="19">
        <v>381993.18</v>
      </c>
      <c r="D2925" s="16">
        <v>288949106.99</v>
      </c>
      <c r="E2925" s="16">
        <v>2916456.88</v>
      </c>
      <c r="F2925" s="16">
        <v>-0.1028</v>
      </c>
      <c r="G2925" s="15">
        <f>IF(D2925=0,"",C2925/D2925)</f>
        <v>0.00132200851554533</v>
      </c>
      <c r="H2925" s="15">
        <f>IF(MOD(ROW()-2,12)=0,"",(D2925/E2925)/(D2924/E2924)-1)</f>
        <v>0.0232988205683609</v>
      </c>
      <c r="I2925" s="13" t="str">
        <f ca="1" t="array" ref="I2925">IF(MOD(ROW()-1,12)=0,IFERROR(PRODUCT(1+OFFSET(G2925,-11,0,12,1))-1,""),"")</f>
        <v/>
      </c>
      <c r="J2925" s="29">
        <v>44074</v>
      </c>
      <c r="K2925" s="13" t="str">
        <f t="shared" si="137"/>
        <v>August</v>
      </c>
      <c r="L2925" s="13">
        <f t="shared" si="138"/>
        <v>2020</v>
      </c>
    </row>
    <row r="2926" spans="1:12">
      <c r="A2926" s="17" t="s">
        <v>122</v>
      </c>
      <c r="B2926" s="17" t="str">
        <f t="shared" si="136"/>
        <v>Equity fund</v>
      </c>
      <c r="C2926" s="20">
        <v>419939.63</v>
      </c>
      <c r="D2926" s="18">
        <v>310482465.36</v>
      </c>
      <c r="E2926" s="18">
        <v>2918988.78</v>
      </c>
      <c r="F2926" s="18">
        <v>-0.1028</v>
      </c>
      <c r="G2926" s="17">
        <f>IF(D2926=0,"",C2926/D2926)</f>
        <v>0.00135253895743544</v>
      </c>
      <c r="H2926" s="17">
        <f>IF(MOD(ROW()-2,12)=0,"",(D2926/E2926)/(D2925/E2925)-1)</f>
        <v>0.0735909841852456</v>
      </c>
      <c r="I2926" s="13" t="str">
        <f ca="1" t="array" ref="I2926">IF(MOD(ROW()-1,12)=0,IFERROR(PRODUCT(1+OFFSET(G2926,-11,0,12,1))-1,""),"")</f>
        <v/>
      </c>
      <c r="J2926" s="30">
        <v>44104</v>
      </c>
      <c r="K2926" s="13" t="str">
        <f t="shared" si="137"/>
        <v>September</v>
      </c>
      <c r="L2926" s="13">
        <f t="shared" si="138"/>
        <v>2020</v>
      </c>
    </row>
    <row r="2927" spans="1:12">
      <c r="A2927" s="15" t="s">
        <v>122</v>
      </c>
      <c r="B2927" s="15" t="str">
        <f t="shared" si="136"/>
        <v>Equity fund</v>
      </c>
      <c r="C2927" s="19">
        <v>457901.58</v>
      </c>
      <c r="D2927" s="16">
        <v>349977060.34</v>
      </c>
      <c r="E2927" s="16">
        <v>2919996.92</v>
      </c>
      <c r="F2927" s="16">
        <v>-0.1028</v>
      </c>
      <c r="G2927" s="15">
        <f>IF(D2927=0,"",C2927/D2927)</f>
        <v>0.00130837598200051</v>
      </c>
      <c r="H2927" s="15">
        <f>IF(MOD(ROW()-2,12)=0,"",(D2927/E2927)/(D2926/E2926)-1)</f>
        <v>0.126814775282916</v>
      </c>
      <c r="I2927" s="13" t="str">
        <f ca="1" t="array" ref="I2927">IF(MOD(ROW()-1,12)=0,IFERROR(PRODUCT(1+OFFSET(G2927,-11,0,12,1))-1,""),"")</f>
        <v/>
      </c>
      <c r="J2927" s="29">
        <v>44135</v>
      </c>
      <c r="K2927" s="13" t="str">
        <f t="shared" si="137"/>
        <v>October</v>
      </c>
      <c r="L2927" s="13">
        <f t="shared" si="138"/>
        <v>2020</v>
      </c>
    </row>
    <row r="2928" spans="1:12">
      <c r="A2928" s="17" t="s">
        <v>122</v>
      </c>
      <c r="B2928" s="17" t="str">
        <f t="shared" si="136"/>
        <v>Equity fund</v>
      </c>
      <c r="C2928" s="20">
        <v>511535.58</v>
      </c>
      <c r="D2928" s="18">
        <v>382542543.11</v>
      </c>
      <c r="E2928" s="18">
        <v>2921544.43</v>
      </c>
      <c r="F2928" s="18">
        <v>-0.1028</v>
      </c>
      <c r="G2928" s="17">
        <f>IF(D2928=0,"",C2928/D2928)</f>
        <v>0.00133719919317028</v>
      </c>
      <c r="H2928" s="17">
        <f>IF(MOD(ROW()-2,12)=0,"",(D2928/E2928)/(D2927/E2927)-1)</f>
        <v>0.092471358421546</v>
      </c>
      <c r="I2928" s="13" t="str">
        <f ca="1" t="array" ref="I2928">IF(MOD(ROW()-1,12)=0,IFERROR(PRODUCT(1+OFFSET(G2928,-11,0,12,1))-1,""),"")</f>
        <v/>
      </c>
      <c r="J2928" s="30">
        <v>44165</v>
      </c>
      <c r="K2928" s="13" t="str">
        <f t="shared" si="137"/>
        <v>November</v>
      </c>
      <c r="L2928" s="13">
        <f t="shared" si="138"/>
        <v>2020</v>
      </c>
    </row>
    <row r="2929" spans="1:12">
      <c r="A2929" s="15" t="s">
        <v>122</v>
      </c>
      <c r="B2929" s="15" t="str">
        <f t="shared" si="136"/>
        <v>Equity fund</v>
      </c>
      <c r="C2929" s="19">
        <v>4891390.4</v>
      </c>
      <c r="D2929" s="16">
        <v>386349966.98</v>
      </c>
      <c r="E2929" s="16">
        <v>2912933.22</v>
      </c>
      <c r="F2929" s="16">
        <v>-0.1028</v>
      </c>
      <c r="G2929" s="15">
        <f>IF(D2929=0,"",C2929/D2929)</f>
        <v>0.0126605171943841</v>
      </c>
      <c r="H2929" s="15">
        <f>IF(MOD(ROW()-2,12)=0,"",(D2929/E2929)/(D2928/E2928)-1)</f>
        <v>0.0129385641129409</v>
      </c>
      <c r="I2929" s="13">
        <f ca="1" t="array" ref="I2929">IF(MOD(ROW()-1,12)=0,IFERROR(PRODUCT(1+OFFSET(G2929,-11,0,12,1))-1,""),"")</f>
        <v>0.0270012819788064</v>
      </c>
      <c r="J2929" s="29">
        <v>44196</v>
      </c>
      <c r="K2929" s="13" t="str">
        <f t="shared" si="137"/>
        <v>December</v>
      </c>
      <c r="L2929" s="13">
        <f t="shared" si="138"/>
        <v>2020</v>
      </c>
    </row>
    <row r="2930" spans="1:12">
      <c r="A2930" s="15" t="s">
        <v>123</v>
      </c>
      <c r="B2930" s="15" t="str">
        <f t="shared" si="136"/>
        <v>Cash/Money Market Fund</v>
      </c>
      <c r="C2930" s="16">
        <v>21396205.18</v>
      </c>
      <c r="D2930" s="16">
        <v>4691213681.96</v>
      </c>
      <c r="E2930" s="16">
        <v>45485624.48</v>
      </c>
      <c r="F2930" s="16">
        <v>0.1208</v>
      </c>
      <c r="G2930" s="15">
        <f>IF(D2930=0,"",C2930/D2930)</f>
        <v>0.0045609103806716</v>
      </c>
      <c r="H2930" s="15" t="str">
        <f>IF(MOD(ROW()-2,12)=0,"",(D2930/E2930)/(D2929/E2929)-1)</f>
        <v/>
      </c>
      <c r="I2930" s="13" t="str">
        <f ca="1" t="array" ref="I2930">IF(MOD(ROW()-1,12)=0,IFERROR(PRODUCT(1+OFFSET(G2930,-11,0,12,1))-1,""),"")</f>
        <v/>
      </c>
      <c r="J2930" s="29">
        <v>45291</v>
      </c>
      <c r="K2930" s="13" t="str">
        <f t="shared" si="137"/>
        <v>December</v>
      </c>
      <c r="L2930" s="13">
        <f t="shared" si="138"/>
        <v>2023</v>
      </c>
    </row>
    <row r="2931" spans="1:12">
      <c r="A2931" s="17" t="s">
        <v>123</v>
      </c>
      <c r="B2931" s="17" t="str">
        <f t="shared" si="136"/>
        <v>Cash/Money Market Fund</v>
      </c>
      <c r="C2931" s="18">
        <v>7217501.06</v>
      </c>
      <c r="D2931" s="18">
        <v>4332966555.55</v>
      </c>
      <c r="E2931" s="18">
        <v>42294622.09</v>
      </c>
      <c r="F2931" s="18">
        <v>0.1208</v>
      </c>
      <c r="G2931" s="17">
        <f>IF(D2931=0,"",C2931/D2931)</f>
        <v>0.00166571815578758</v>
      </c>
      <c r="H2931" s="17">
        <f>IF(MOD(ROW()-2,12)=0,"",(D2931/E2931)/(D2930/E2930)-1)</f>
        <v>-0.00668010391540552</v>
      </c>
      <c r="I2931" s="13" t="str">
        <f ca="1" t="array" ref="I2931">IF(MOD(ROW()-1,12)=0,IFERROR(PRODUCT(1+OFFSET(G2931,-11,0,12,1))-1,""),"")</f>
        <v/>
      </c>
      <c r="J2931" s="30">
        <v>45260</v>
      </c>
      <c r="K2931" s="13" t="str">
        <f t="shared" si="137"/>
        <v>November</v>
      </c>
      <c r="L2931" s="13">
        <f t="shared" si="138"/>
        <v>2023</v>
      </c>
    </row>
    <row r="2932" spans="1:12">
      <c r="A2932" s="15" t="s">
        <v>123</v>
      </c>
      <c r="B2932" s="15" t="str">
        <f t="shared" si="136"/>
        <v>Cash/Money Market Fund</v>
      </c>
      <c r="C2932" s="16">
        <v>6521473.6</v>
      </c>
      <c r="D2932" s="16">
        <v>4034410602.76</v>
      </c>
      <c r="E2932" s="16">
        <v>39227686.94</v>
      </c>
      <c r="F2932" s="16">
        <v>0.1208</v>
      </c>
      <c r="G2932" s="15">
        <f>IF(D2932=0,"",C2932/D2932)</f>
        <v>0.00161646253743696</v>
      </c>
      <c r="H2932" s="15">
        <f>IF(MOD(ROW()-2,12)=0,"",(D2932/E2932)/(D2931/E2931)-1)</f>
        <v>0.00389249548302972</v>
      </c>
      <c r="I2932" s="13" t="str">
        <f ca="1" t="array" ref="I2932">IF(MOD(ROW()-1,12)=0,IFERROR(PRODUCT(1+OFFSET(G2932,-11,0,12,1))-1,""),"")</f>
        <v/>
      </c>
      <c r="J2932" s="29">
        <v>45230</v>
      </c>
      <c r="K2932" s="13" t="str">
        <f t="shared" si="137"/>
        <v>October</v>
      </c>
      <c r="L2932" s="13">
        <f t="shared" si="138"/>
        <v>2023</v>
      </c>
    </row>
    <row r="2933" spans="1:12">
      <c r="A2933" s="17" t="s">
        <v>123</v>
      </c>
      <c r="B2933" s="17" t="str">
        <f t="shared" si="136"/>
        <v>Cash/Money Market Fund</v>
      </c>
      <c r="C2933" s="18">
        <v>6044091.04</v>
      </c>
      <c r="D2933" s="18">
        <v>3694234651.17</v>
      </c>
      <c r="E2933" s="18">
        <v>35888666.73</v>
      </c>
      <c r="F2933" s="18">
        <v>0.1208</v>
      </c>
      <c r="G2933" s="17">
        <f>IF(D2933=0,"",C2933/D2933)</f>
        <v>0.00163608747432591</v>
      </c>
      <c r="H2933" s="17">
        <f>IF(MOD(ROW()-2,12)=0,"",(D2933/E2933)/(D2932/E2932)-1)</f>
        <v>0.000874805850631377</v>
      </c>
      <c r="I2933" s="13" t="str">
        <f ca="1" t="array" ref="I2933">IF(MOD(ROW()-1,12)=0,IFERROR(PRODUCT(1+OFFSET(G2933,-11,0,12,1))-1,""),"")</f>
        <v/>
      </c>
      <c r="J2933" s="30">
        <v>45199</v>
      </c>
      <c r="K2933" s="13" t="str">
        <f t="shared" si="137"/>
        <v>September</v>
      </c>
      <c r="L2933" s="13">
        <f t="shared" si="138"/>
        <v>2023</v>
      </c>
    </row>
    <row r="2934" spans="1:12">
      <c r="A2934" s="15" t="s">
        <v>123</v>
      </c>
      <c r="B2934" s="15" t="str">
        <f t="shared" si="136"/>
        <v>Cash/Money Market Fund</v>
      </c>
      <c r="C2934" s="16">
        <v>5995158.21</v>
      </c>
      <c r="D2934" s="16">
        <v>3558053301.35</v>
      </c>
      <c r="E2934" s="16">
        <v>34804862.16</v>
      </c>
      <c r="F2934" s="16">
        <v>0.1208</v>
      </c>
      <c r="G2934" s="15">
        <f>IF(D2934=0,"",C2934/D2934)</f>
        <v>0.00168495458112595</v>
      </c>
      <c r="H2934" s="15">
        <f>IF(MOD(ROW()-2,12)=0,"",(D2934/E2934)/(D2933/E2933)-1)</f>
        <v>-0.00687165222607078</v>
      </c>
      <c r="I2934" s="13" t="str">
        <f ca="1" t="array" ref="I2934">IF(MOD(ROW()-1,12)=0,IFERROR(PRODUCT(1+OFFSET(G2934,-11,0,12,1))-1,""),"")</f>
        <v/>
      </c>
      <c r="J2934" s="29">
        <v>45169</v>
      </c>
      <c r="K2934" s="13" t="str">
        <f t="shared" si="137"/>
        <v>August</v>
      </c>
      <c r="L2934" s="13">
        <f t="shared" si="138"/>
        <v>2023</v>
      </c>
    </row>
    <row r="2935" spans="1:12">
      <c r="A2935" s="17" t="s">
        <v>123</v>
      </c>
      <c r="B2935" s="17" t="str">
        <f t="shared" si="136"/>
        <v>Cash/Money Market Fund</v>
      </c>
      <c r="C2935" s="18">
        <v>5752848.3</v>
      </c>
      <c r="D2935" s="18">
        <v>3408955912.13</v>
      </c>
      <c r="E2935" s="18">
        <v>33680118.32</v>
      </c>
      <c r="F2935" s="18">
        <v>0.1208</v>
      </c>
      <c r="G2935" s="17">
        <f>IF(D2935=0,"",C2935/D2935)</f>
        <v>0.00168756899422776</v>
      </c>
      <c r="H2935" s="17">
        <f>IF(MOD(ROW()-2,12)=0,"",(D2935/E2935)/(D2934/E2934)-1)</f>
        <v>-0.00990869983943543</v>
      </c>
      <c r="I2935" s="13" t="str">
        <f ca="1" t="array" ref="I2935">IF(MOD(ROW()-1,12)=0,IFERROR(PRODUCT(1+OFFSET(G2935,-11,0,12,1))-1,""),"")</f>
        <v/>
      </c>
      <c r="J2935" s="30">
        <v>45138</v>
      </c>
      <c r="K2935" s="13" t="str">
        <f t="shared" si="137"/>
        <v>July</v>
      </c>
      <c r="L2935" s="13">
        <f t="shared" si="138"/>
        <v>2023</v>
      </c>
    </row>
    <row r="2936" spans="1:12">
      <c r="A2936" s="15" t="s">
        <v>123</v>
      </c>
      <c r="B2936" s="15" t="str">
        <f t="shared" si="136"/>
        <v>Cash/Money Market Fund</v>
      </c>
      <c r="C2936" s="16">
        <v>5516462.99</v>
      </c>
      <c r="D2936" s="16">
        <v>3330543479</v>
      </c>
      <c r="E2936" s="16">
        <v>32327594.87</v>
      </c>
      <c r="F2936" s="16">
        <v>0.1208</v>
      </c>
      <c r="G2936" s="15">
        <f>IF(D2936=0,"",C2936/D2936)</f>
        <v>0.00165632516878486</v>
      </c>
      <c r="H2936" s="15">
        <f>IF(MOD(ROW()-2,12)=0,"",(D2936/E2936)/(D2935/E2935)-1)</f>
        <v>0.0178738020506624</v>
      </c>
      <c r="I2936" s="13" t="str">
        <f ca="1" t="array" ref="I2936">IF(MOD(ROW()-1,12)=0,IFERROR(PRODUCT(1+OFFSET(G2936,-11,0,12,1))-1,""),"")</f>
        <v/>
      </c>
      <c r="J2936" s="29">
        <v>45107</v>
      </c>
      <c r="K2936" s="13" t="str">
        <f t="shared" si="137"/>
        <v>June</v>
      </c>
      <c r="L2936" s="13">
        <f t="shared" si="138"/>
        <v>2023</v>
      </c>
    </row>
    <row r="2937" spans="1:12">
      <c r="A2937" s="17" t="s">
        <v>123</v>
      </c>
      <c r="B2937" s="17" t="str">
        <f t="shared" si="136"/>
        <v>Cash/Money Market Fund</v>
      </c>
      <c r="C2937" s="18">
        <v>5377669.65</v>
      </c>
      <c r="D2937" s="18">
        <v>3167310872.94</v>
      </c>
      <c r="E2937" s="18">
        <v>31039455.44</v>
      </c>
      <c r="F2937" s="18">
        <v>0.1208</v>
      </c>
      <c r="G2937" s="17">
        <f>IF(D2937=0,"",C2937/D2937)</f>
        <v>0.00169786606548295</v>
      </c>
      <c r="H2937" s="17">
        <f>IF(MOD(ROW()-2,12)=0,"",(D2937/E2937)/(D2936/E2936)-1)</f>
        <v>-0.00954468781652229</v>
      </c>
      <c r="I2937" s="13" t="str">
        <f ca="1" t="array" ref="I2937">IF(MOD(ROW()-1,12)=0,IFERROR(PRODUCT(1+OFFSET(G2937,-11,0,12,1))-1,""),"")</f>
        <v/>
      </c>
      <c r="J2937" s="30">
        <v>45077</v>
      </c>
      <c r="K2937" s="13" t="str">
        <f t="shared" si="137"/>
        <v>May</v>
      </c>
      <c r="L2937" s="13">
        <f t="shared" si="138"/>
        <v>2023</v>
      </c>
    </row>
    <row r="2938" spans="1:12">
      <c r="A2938" s="15" t="s">
        <v>123</v>
      </c>
      <c r="B2938" s="15" t="str">
        <f t="shared" si="136"/>
        <v>Cash/Money Market Fund</v>
      </c>
      <c r="C2938" s="16">
        <v>3877865.93</v>
      </c>
      <c r="D2938" s="16">
        <v>2917954564</v>
      </c>
      <c r="E2938" s="16">
        <v>28678673.06</v>
      </c>
      <c r="F2938" s="16">
        <v>0.1208</v>
      </c>
      <c r="G2938" s="15">
        <f>IF(D2938=0,"",C2938/D2938)</f>
        <v>0.00132896720800345</v>
      </c>
      <c r="H2938" s="15">
        <f>IF(MOD(ROW()-2,12)=0,"",(D2938/E2938)/(D2937/E2937)-1)</f>
        <v>-0.00289045456657122</v>
      </c>
      <c r="I2938" s="13" t="str">
        <f ca="1" t="array" ref="I2938">IF(MOD(ROW()-1,12)=0,IFERROR(PRODUCT(1+OFFSET(G2938,-11,0,12,1))-1,""),"")</f>
        <v/>
      </c>
      <c r="J2938" s="29">
        <v>45046</v>
      </c>
      <c r="K2938" s="13" t="str">
        <f t="shared" si="137"/>
        <v>April</v>
      </c>
      <c r="L2938" s="13">
        <f t="shared" si="138"/>
        <v>2023</v>
      </c>
    </row>
    <row r="2939" spans="1:12">
      <c r="A2939" s="17" t="s">
        <v>123</v>
      </c>
      <c r="B2939" s="17" t="str">
        <f t="shared" si="136"/>
        <v>Cash/Money Market Fund</v>
      </c>
      <c r="C2939" s="18">
        <v>3877865.93</v>
      </c>
      <c r="D2939" s="18">
        <v>2463229014.25</v>
      </c>
      <c r="E2939" s="18">
        <v>23907481.46</v>
      </c>
      <c r="F2939" s="18">
        <v>0.1208</v>
      </c>
      <c r="G2939" s="17">
        <f>IF(D2939=0,"",C2939/D2939)</f>
        <v>0.00157430182397422</v>
      </c>
      <c r="H2939" s="17">
        <f>IF(MOD(ROW()-2,12)=0,"",(D2939/E2939)/(D2938/E2938)-1)</f>
        <v>0.0126316370309696</v>
      </c>
      <c r="I2939" s="13" t="str">
        <f ca="1" t="array" ref="I2939">IF(MOD(ROW()-1,12)=0,IFERROR(PRODUCT(1+OFFSET(G2939,-11,0,12,1))-1,""),"")</f>
        <v/>
      </c>
      <c r="J2939" s="30">
        <v>45016</v>
      </c>
      <c r="K2939" s="13" t="str">
        <f t="shared" si="137"/>
        <v>March</v>
      </c>
      <c r="L2939" s="13">
        <f t="shared" si="138"/>
        <v>2023</v>
      </c>
    </row>
    <row r="2940" spans="1:12">
      <c r="A2940" s="15" t="s">
        <v>123</v>
      </c>
      <c r="B2940" s="15" t="str">
        <f t="shared" si="136"/>
        <v>Cash/Money Market Fund</v>
      </c>
      <c r="C2940" s="16">
        <v>2972213.48</v>
      </c>
      <c r="D2940" s="16">
        <v>1989578202.48</v>
      </c>
      <c r="E2940" s="16">
        <v>19454927.53</v>
      </c>
      <c r="F2940" s="16">
        <v>0.1208</v>
      </c>
      <c r="G2940" s="15">
        <f>IF(D2940=0,"",C2940/D2940)</f>
        <v>0.00149389125609395</v>
      </c>
      <c r="H2940" s="15">
        <f>IF(MOD(ROW()-2,12)=0,"",(D2940/E2940)/(D2939/E2939)-1)</f>
        <v>-0.00743162648330409</v>
      </c>
      <c r="I2940" s="13" t="str">
        <f ca="1" t="array" ref="I2940">IF(MOD(ROW()-1,12)=0,IFERROR(PRODUCT(1+OFFSET(G2940,-11,0,12,1))-1,""),"")</f>
        <v/>
      </c>
      <c r="J2940" s="29">
        <v>44985</v>
      </c>
      <c r="K2940" s="13" t="str">
        <f t="shared" si="137"/>
        <v>February</v>
      </c>
      <c r="L2940" s="13">
        <f t="shared" si="138"/>
        <v>2023</v>
      </c>
    </row>
    <row r="2941" spans="1:12">
      <c r="A2941" s="17" t="s">
        <v>123</v>
      </c>
      <c r="B2941" s="17" t="str">
        <f t="shared" si="136"/>
        <v>Cash/Money Market Fund</v>
      </c>
      <c r="C2941" s="18">
        <v>2698628.46</v>
      </c>
      <c r="D2941" s="18">
        <v>1685753107.79</v>
      </c>
      <c r="E2941" s="18">
        <v>16662676.08</v>
      </c>
      <c r="F2941" s="18">
        <v>0.1208</v>
      </c>
      <c r="G2941" s="17">
        <f>IF(D2941=0,"",C2941/D2941)</f>
        <v>0.00160084442231156</v>
      </c>
      <c r="H2941" s="17">
        <f>IF(MOD(ROW()-2,12)=0,"",(D2941/E2941)/(D2940/E2940)-1)</f>
        <v>-0.0107232090381115</v>
      </c>
      <c r="I2941" s="13">
        <f ca="1" t="array" ref="I2941">IF(MOD(ROW()-1,12)=0,IFERROR(PRODUCT(1+OFFSET(G2941,-11,0,12,1))-1,""),"")</f>
        <v>0.0224271257086004</v>
      </c>
      <c r="J2941" s="30">
        <v>44957</v>
      </c>
      <c r="K2941" s="13" t="str">
        <f t="shared" si="137"/>
        <v>January</v>
      </c>
      <c r="L2941" s="13">
        <f t="shared" si="138"/>
        <v>2023</v>
      </c>
    </row>
    <row r="2942" spans="1:12">
      <c r="A2942" s="15" t="s">
        <v>123</v>
      </c>
      <c r="B2942" s="15" t="str">
        <f t="shared" si="136"/>
        <v>Cash/Money Market Fund</v>
      </c>
      <c r="C2942" s="16">
        <v>2232799.54</v>
      </c>
      <c r="D2942" s="16">
        <v>1311048400.18</v>
      </c>
      <c r="E2942" s="16">
        <v>12769233.91</v>
      </c>
      <c r="F2942" s="16">
        <v>0.12185</v>
      </c>
      <c r="G2942" s="15">
        <f>IF(D2942=0,"",C2942/D2942)</f>
        <v>0.00170306415819084</v>
      </c>
      <c r="H2942" s="15" t="str">
        <f>IF(MOD(ROW()-2,12)=0,"",(D2942/E2942)/(D2941/E2941)-1)</f>
        <v/>
      </c>
      <c r="I2942" s="13" t="str">
        <f ca="1" t="array" ref="I2942">IF(MOD(ROW()-1,12)=0,IFERROR(PRODUCT(1+OFFSET(G2942,-11,0,12,1))-1,""),"")</f>
        <v/>
      </c>
      <c r="J2942" s="29">
        <v>44926</v>
      </c>
      <c r="K2942" s="13" t="str">
        <f t="shared" si="137"/>
        <v>December</v>
      </c>
      <c r="L2942" s="13">
        <f t="shared" si="138"/>
        <v>2022</v>
      </c>
    </row>
    <row r="2943" spans="1:12">
      <c r="A2943" s="17" t="s">
        <v>123</v>
      </c>
      <c r="B2943" s="17" t="str">
        <f t="shared" si="136"/>
        <v>Cash/Money Market Fund</v>
      </c>
      <c r="C2943" s="18">
        <v>2014416.54</v>
      </c>
      <c r="D2943" s="18">
        <v>1120840139.16</v>
      </c>
      <c r="E2943" s="18">
        <v>10984623.7</v>
      </c>
      <c r="F2943" s="18">
        <v>0.12185</v>
      </c>
      <c r="G2943" s="17">
        <f>IF(D2943=0,"",C2943/D2943)</f>
        <v>0.0017972380445883</v>
      </c>
      <c r="H2943" s="17">
        <f>IF(MOD(ROW()-2,12)=0,"",(D2943/E2943)/(D2942/E2942)-1)</f>
        <v>-0.00618714714083601</v>
      </c>
      <c r="I2943" s="13" t="str">
        <f ca="1" t="array" ref="I2943">IF(MOD(ROW()-1,12)=0,IFERROR(PRODUCT(1+OFFSET(G2943,-11,0,12,1))-1,""),"")</f>
        <v/>
      </c>
      <c r="J2943" s="30">
        <v>44895</v>
      </c>
      <c r="K2943" s="13" t="str">
        <f t="shared" si="137"/>
        <v>November</v>
      </c>
      <c r="L2943" s="13">
        <f t="shared" si="138"/>
        <v>2022</v>
      </c>
    </row>
    <row r="2944" spans="1:12">
      <c r="A2944" s="15" t="s">
        <v>123</v>
      </c>
      <c r="B2944" s="15" t="str">
        <f t="shared" si="136"/>
        <v>Cash/Money Market Fund</v>
      </c>
      <c r="C2944" s="16">
        <v>2011802.61</v>
      </c>
      <c r="D2944" s="16">
        <v>1084840750.81</v>
      </c>
      <c r="E2944" s="16">
        <v>10720389.87</v>
      </c>
      <c r="F2944" s="16">
        <v>0.12185</v>
      </c>
      <c r="G2944" s="15">
        <f>IF(D2944=0,"",C2944/D2944)</f>
        <v>0.00185446814059841</v>
      </c>
      <c r="H2944" s="15">
        <f>IF(MOD(ROW()-2,12)=0,"",(D2944/E2944)/(D2943/E2943)-1)</f>
        <v>-0.00826207944005852</v>
      </c>
      <c r="I2944" s="13" t="str">
        <f ca="1" t="array" ref="I2944">IF(MOD(ROW()-1,12)=0,IFERROR(PRODUCT(1+OFFSET(G2944,-11,0,12,1))-1,""),"")</f>
        <v/>
      </c>
      <c r="J2944" s="29">
        <v>44865</v>
      </c>
      <c r="K2944" s="13" t="str">
        <f t="shared" si="137"/>
        <v>October</v>
      </c>
      <c r="L2944" s="13">
        <f t="shared" si="138"/>
        <v>2022</v>
      </c>
    </row>
    <row r="2945" spans="1:12">
      <c r="A2945" s="17" t="s">
        <v>123</v>
      </c>
      <c r="B2945" s="17" t="str">
        <f t="shared" si="136"/>
        <v>Cash/Money Market Fund</v>
      </c>
      <c r="C2945" s="18">
        <v>1773658.32</v>
      </c>
      <c r="D2945" s="18">
        <v>1021922867.42</v>
      </c>
      <c r="E2945" s="18">
        <v>9988371.52</v>
      </c>
      <c r="F2945" s="18">
        <v>0.12185</v>
      </c>
      <c r="G2945" s="17">
        <f>IF(D2945=0,"",C2945/D2945)</f>
        <v>0.00173560879841927</v>
      </c>
      <c r="H2945" s="17">
        <f>IF(MOD(ROW()-2,12)=0,"",(D2945/E2945)/(D2944/E2944)-1)</f>
        <v>0.0110392569012299</v>
      </c>
      <c r="I2945" s="13" t="str">
        <f ca="1" t="array" ref="I2945">IF(MOD(ROW()-1,12)=0,IFERROR(PRODUCT(1+OFFSET(G2945,-11,0,12,1))-1,""),"")</f>
        <v/>
      </c>
      <c r="J2945" s="30">
        <v>44834</v>
      </c>
      <c r="K2945" s="13" t="str">
        <f t="shared" si="137"/>
        <v>September</v>
      </c>
      <c r="L2945" s="13">
        <f t="shared" si="138"/>
        <v>2022</v>
      </c>
    </row>
    <row r="2946" spans="1:12">
      <c r="A2946" s="15" t="s">
        <v>123</v>
      </c>
      <c r="B2946" s="15" t="str">
        <f t="shared" ref="B2946:B3009" si="139">IF(OR(ISNUMBER(SEARCH("money market",A2946)),ISNUMBER(SEARCH("mmf",A2946)),ISNUMBER(SEARCH("cash fund",A2946))),"Cash/Money Market Fund",IF(OR(ISNUMBER(SEARCH("bond",A2946)),ISNUMBER(SEARCH("debt",A2946))),"Bond fund",IF(ISNUMBER(SEARCH("equity",A2946)),"Equity fund",IF(ISNUMBER(SEARCH("growth",A2946)),"Growth fund",IF(ISNUMBER(SEARCH("infrastructural",A2946)),"Infrastructure fund",IF(ISNUMBER(SEARCH("income",A2946)),"Income fund",IF(ISNUMBER(SEARCH("fixed income",A2946)),"Fixed Income fund",IF(OR(ISNUMBER(SEARCH("real estate",A2946)),ISNUMBER(SEARCH("riet",A2946))),"Real Estate fund","Ethical fund"))))))))</f>
        <v>Cash/Money Market Fund</v>
      </c>
      <c r="C2946" s="16">
        <v>2036038.54</v>
      </c>
      <c r="D2946" s="16">
        <v>992051329.19</v>
      </c>
      <c r="E2946" s="16">
        <v>9727887.74</v>
      </c>
      <c r="F2946" s="16">
        <v>0.12185</v>
      </c>
      <c r="G2946" s="15">
        <f>IF(D2946=0,"",C2946/D2946)</f>
        <v>0.00205235201051785</v>
      </c>
      <c r="H2946" s="15">
        <f>IF(MOD(ROW()-2,12)=0,"",(D2946/E2946)/(D2945/E2945)-1)</f>
        <v>-0.00323641503456829</v>
      </c>
      <c r="I2946" s="13" t="str">
        <f ca="1" t="array" ref="I2946">IF(MOD(ROW()-1,12)=0,IFERROR(PRODUCT(1+OFFSET(G2946,-11,0,12,1))-1,""),"")</f>
        <v/>
      </c>
      <c r="J2946" s="29">
        <v>44804</v>
      </c>
      <c r="K2946" s="13" t="str">
        <f t="shared" ref="K2946:K3009" si="140">TEXT(J2946,"mmmm")</f>
        <v>August</v>
      </c>
      <c r="L2946" s="13">
        <f t="shared" ref="L2946:L3009" si="141">YEAR(J2946)</f>
        <v>2022</v>
      </c>
    </row>
    <row r="2947" spans="1:12">
      <c r="A2947" s="17" t="s">
        <v>123</v>
      </c>
      <c r="B2947" s="17" t="str">
        <f t="shared" si="139"/>
        <v>Cash/Money Market Fund</v>
      </c>
      <c r="C2947" s="18">
        <v>2064749.44</v>
      </c>
      <c r="D2947" s="18">
        <v>1034094075.13</v>
      </c>
      <c r="E2947" s="18">
        <v>10238841.44</v>
      </c>
      <c r="F2947" s="18">
        <v>0.12185</v>
      </c>
      <c r="G2947" s="17">
        <f>IF(D2947=0,"",C2947/D2947)</f>
        <v>0.00199667466399557</v>
      </c>
      <c r="H2947" s="17">
        <f>IF(MOD(ROW()-2,12)=0,"",(D2947/E2947)/(D2946/E2946)-1)</f>
        <v>-0.00963875028832073</v>
      </c>
      <c r="I2947" s="13" t="str">
        <f ca="1" t="array" ref="I2947">IF(MOD(ROW()-1,12)=0,IFERROR(PRODUCT(1+OFFSET(G2947,-11,0,12,1))-1,""),"")</f>
        <v/>
      </c>
      <c r="J2947" s="30">
        <v>44773</v>
      </c>
      <c r="K2947" s="13" t="str">
        <f t="shared" si="140"/>
        <v>July</v>
      </c>
      <c r="L2947" s="13">
        <f t="shared" si="141"/>
        <v>2022</v>
      </c>
    </row>
    <row r="2948" spans="1:12">
      <c r="A2948" s="15" t="s">
        <v>123</v>
      </c>
      <c r="B2948" s="15" t="str">
        <f t="shared" si="139"/>
        <v>Cash/Money Market Fund</v>
      </c>
      <c r="C2948" s="16">
        <v>1987319.51</v>
      </c>
      <c r="D2948" s="16">
        <v>1052226557.34</v>
      </c>
      <c r="E2948" s="16">
        <v>10291706.91</v>
      </c>
      <c r="F2948" s="16">
        <v>0.12185</v>
      </c>
      <c r="G2948" s="15">
        <f>IF(D2948=0,"",C2948/D2948)</f>
        <v>0.00188868024299243</v>
      </c>
      <c r="H2948" s="15">
        <f>IF(MOD(ROW()-2,12)=0,"",(D2948/E2948)/(D2947/E2947)-1)</f>
        <v>0.012307878282098</v>
      </c>
      <c r="I2948" s="13" t="str">
        <f ca="1" t="array" ref="I2948">IF(MOD(ROW()-1,12)=0,IFERROR(PRODUCT(1+OFFSET(G2948,-11,0,12,1))-1,""),"")</f>
        <v/>
      </c>
      <c r="J2948" s="29">
        <v>44742</v>
      </c>
      <c r="K2948" s="13" t="str">
        <f t="shared" si="140"/>
        <v>June</v>
      </c>
      <c r="L2948" s="13">
        <f t="shared" si="141"/>
        <v>2022</v>
      </c>
    </row>
    <row r="2949" spans="1:12">
      <c r="A2949" s="17" t="s">
        <v>123</v>
      </c>
      <c r="B2949" s="17" t="str">
        <f t="shared" si="139"/>
        <v>Cash/Money Market Fund</v>
      </c>
      <c r="C2949" s="18">
        <v>1962578.77</v>
      </c>
      <c r="D2949" s="18">
        <v>1024922502.85</v>
      </c>
      <c r="E2949" s="18">
        <v>10021790.55</v>
      </c>
      <c r="F2949" s="18">
        <v>0.12185</v>
      </c>
      <c r="G2949" s="17">
        <f>IF(D2949=0,"",C2949/D2949)</f>
        <v>0.00191485577157557</v>
      </c>
      <c r="H2949" s="17">
        <f>IF(MOD(ROW()-2,12)=0,"",(D2949/E2949)/(D2948/E2948)-1)</f>
        <v>0.000285232868986851</v>
      </c>
      <c r="I2949" s="13" t="str">
        <f ca="1" t="array" ref="I2949">IF(MOD(ROW()-1,12)=0,IFERROR(PRODUCT(1+OFFSET(G2949,-11,0,12,1))-1,""),"")</f>
        <v/>
      </c>
      <c r="J2949" s="30">
        <v>44712</v>
      </c>
      <c r="K2949" s="13" t="str">
        <f t="shared" si="140"/>
        <v>May</v>
      </c>
      <c r="L2949" s="13">
        <f t="shared" si="141"/>
        <v>2022</v>
      </c>
    </row>
    <row r="2950" spans="1:12">
      <c r="A2950" s="15" t="s">
        <v>123</v>
      </c>
      <c r="B2950" s="15" t="str">
        <f t="shared" si="139"/>
        <v>Cash/Money Market Fund</v>
      </c>
      <c r="C2950" s="16">
        <v>1817327.64</v>
      </c>
      <c r="D2950" s="16">
        <v>963529245</v>
      </c>
      <c r="E2950" s="16">
        <v>9521564.62</v>
      </c>
      <c r="F2950" s="16">
        <v>0.12185</v>
      </c>
      <c r="G2950" s="15">
        <f>IF(D2950=0,"",C2950/D2950)</f>
        <v>0.00188611570373248</v>
      </c>
      <c r="H2950" s="15">
        <f>IF(MOD(ROW()-2,12)=0,"",(D2950/E2950)/(D2949/E2949)-1)</f>
        <v>-0.0105112172721787</v>
      </c>
      <c r="I2950" s="13" t="str">
        <f ca="1" t="array" ref="I2950">IF(MOD(ROW()-1,12)=0,IFERROR(PRODUCT(1+OFFSET(G2950,-11,0,12,1))-1,""),"")</f>
        <v/>
      </c>
      <c r="J2950" s="29">
        <v>44681</v>
      </c>
      <c r="K2950" s="13" t="str">
        <f t="shared" si="140"/>
        <v>April</v>
      </c>
      <c r="L2950" s="13">
        <f t="shared" si="141"/>
        <v>2022</v>
      </c>
    </row>
    <row r="2951" spans="1:12">
      <c r="A2951" s="17" t="s">
        <v>123</v>
      </c>
      <c r="B2951" s="17" t="str">
        <f t="shared" si="139"/>
        <v>Cash/Money Market Fund</v>
      </c>
      <c r="C2951" s="18">
        <v>1870203.83</v>
      </c>
      <c r="D2951" s="18">
        <v>959717122.69</v>
      </c>
      <c r="E2951" s="18">
        <v>9360963.05</v>
      </c>
      <c r="F2951" s="18">
        <v>0.12185</v>
      </c>
      <c r="G2951" s="17">
        <f>IF(D2951=0,"",C2951/D2951)</f>
        <v>0.00194870320199976</v>
      </c>
      <c r="H2951" s="17">
        <f>IF(MOD(ROW()-2,12)=0,"",(D2951/E2951)/(D2950/E2950)-1)</f>
        <v>0.0131322280437061</v>
      </c>
      <c r="I2951" s="13" t="str">
        <f ca="1" t="array" ref="I2951">IF(MOD(ROW()-1,12)=0,IFERROR(PRODUCT(1+OFFSET(G2951,-11,0,12,1))-1,""),"")</f>
        <v/>
      </c>
      <c r="J2951" s="30">
        <v>44651</v>
      </c>
      <c r="K2951" s="13" t="str">
        <f t="shared" si="140"/>
        <v>March</v>
      </c>
      <c r="L2951" s="13">
        <f t="shared" si="141"/>
        <v>2022</v>
      </c>
    </row>
    <row r="2952" spans="1:12">
      <c r="A2952" s="15" t="s">
        <v>123</v>
      </c>
      <c r="B2952" s="15" t="str">
        <f t="shared" si="139"/>
        <v>Cash/Money Market Fund</v>
      </c>
      <c r="C2952" s="16">
        <v>1572846.88</v>
      </c>
      <c r="D2952" s="16">
        <v>920216839.54</v>
      </c>
      <c r="E2952" s="16">
        <v>8913625.47</v>
      </c>
      <c r="F2952" s="16">
        <v>0.12185</v>
      </c>
      <c r="G2952" s="15">
        <f>IF(D2952=0,"",C2952/D2952)</f>
        <v>0.00170921332061934</v>
      </c>
      <c r="H2952" s="15">
        <f>IF(MOD(ROW()-2,12)=0,"",(D2952/E2952)/(D2951/E2951)-1)</f>
        <v>0.00696200051866613</v>
      </c>
      <c r="I2952" s="13" t="str">
        <f ca="1" t="array" ref="I2952">IF(MOD(ROW()-1,12)=0,IFERROR(PRODUCT(1+OFFSET(G2952,-11,0,12,1))-1,""),"")</f>
        <v/>
      </c>
      <c r="J2952" s="29">
        <v>44620</v>
      </c>
      <c r="K2952" s="13" t="str">
        <f t="shared" si="140"/>
        <v>February</v>
      </c>
      <c r="L2952" s="13">
        <f t="shared" si="141"/>
        <v>2022</v>
      </c>
    </row>
    <row r="2953" spans="1:12">
      <c r="A2953" s="17" t="s">
        <v>123</v>
      </c>
      <c r="B2953" s="17" t="str">
        <f t="shared" si="139"/>
        <v>Cash/Money Market Fund</v>
      </c>
      <c r="C2953" s="18">
        <v>1674833.45</v>
      </c>
      <c r="D2953" s="18">
        <v>850401807.67</v>
      </c>
      <c r="E2953" s="18">
        <v>8411444.6</v>
      </c>
      <c r="F2953" s="18">
        <v>0.12185</v>
      </c>
      <c r="G2953" s="17">
        <f>IF(D2953=0,"",C2953/D2953)</f>
        <v>0.00196946130040439</v>
      </c>
      <c r="H2953" s="17">
        <f>IF(MOD(ROW()-2,12)=0,"",(D2953/E2953)/(D2952/E2952)-1)</f>
        <v>-0.0206954067733975</v>
      </c>
      <c r="I2953" s="13">
        <f ca="1" t="array" ref="I2953">IF(MOD(ROW()-1,12)=0,IFERROR(PRODUCT(1+OFFSET(G2953,-11,0,12,1))-1,""),"")</f>
        <v>0.0226889428117196</v>
      </c>
      <c r="J2953" s="30">
        <v>44592</v>
      </c>
      <c r="K2953" s="13" t="str">
        <f t="shared" si="140"/>
        <v>January</v>
      </c>
      <c r="L2953" s="13">
        <f t="shared" si="141"/>
        <v>2022</v>
      </c>
    </row>
    <row r="2954" spans="1:12">
      <c r="A2954" s="15" t="s">
        <v>123</v>
      </c>
      <c r="B2954" s="15" t="str">
        <f t="shared" si="139"/>
        <v>Cash/Money Market Fund</v>
      </c>
      <c r="C2954" s="16">
        <v>1551238.84</v>
      </c>
      <c r="D2954" s="16">
        <v>802882445.95</v>
      </c>
      <c r="E2954" s="16">
        <v>7822265.93</v>
      </c>
      <c r="F2954" s="16">
        <v>0.1248</v>
      </c>
      <c r="G2954" s="15">
        <f>IF(D2954=0,"",C2954/D2954)</f>
        <v>0.0019320871290996</v>
      </c>
      <c r="H2954" s="15" t="str">
        <f>IF(MOD(ROW()-2,12)=0,"",(D2954/E2954)/(D2953/E2953)-1)</f>
        <v/>
      </c>
      <c r="I2954" s="13" t="str">
        <f ca="1" t="array" ref="I2954">IF(MOD(ROW()-1,12)=0,IFERROR(PRODUCT(1+OFFSET(G2954,-11,0,12,1))-1,""),"")</f>
        <v/>
      </c>
      <c r="J2954" s="29">
        <v>44561</v>
      </c>
      <c r="K2954" s="13" t="str">
        <f t="shared" si="140"/>
        <v>December</v>
      </c>
      <c r="L2954" s="13">
        <f t="shared" si="141"/>
        <v>2021</v>
      </c>
    </row>
    <row r="2955" spans="1:12">
      <c r="A2955" s="17" t="s">
        <v>123</v>
      </c>
      <c r="B2955" s="17" t="str">
        <f t="shared" si="139"/>
        <v>Cash/Money Market Fund</v>
      </c>
      <c r="C2955" s="18">
        <v>1450514.12</v>
      </c>
      <c r="D2955" s="18">
        <v>785917646.33</v>
      </c>
      <c r="E2955" s="18">
        <v>7716175.4</v>
      </c>
      <c r="F2955" s="18">
        <v>0.1248</v>
      </c>
      <c r="G2955" s="17">
        <f>IF(D2955=0,"",C2955/D2955)</f>
        <v>0.00184563118893368</v>
      </c>
      <c r="H2955" s="17">
        <f>IF(MOD(ROW()-2,12)=0,"",(D2955/E2955)/(D2954/E2954)-1)</f>
        <v>-0.007671276091198</v>
      </c>
      <c r="I2955" s="13" t="str">
        <f ca="1" t="array" ref="I2955">IF(MOD(ROW()-1,12)=0,IFERROR(PRODUCT(1+OFFSET(G2955,-11,0,12,1))-1,""),"")</f>
        <v/>
      </c>
      <c r="J2955" s="30">
        <v>44530</v>
      </c>
      <c r="K2955" s="13" t="str">
        <f t="shared" si="140"/>
        <v>November</v>
      </c>
      <c r="L2955" s="13">
        <f t="shared" si="141"/>
        <v>2021</v>
      </c>
    </row>
    <row r="2956" spans="1:12">
      <c r="A2956" s="15" t="s">
        <v>123</v>
      </c>
      <c r="B2956" s="15" t="str">
        <f t="shared" si="139"/>
        <v>Cash/Money Market Fund</v>
      </c>
      <c r="C2956" s="16">
        <v>1417748.74</v>
      </c>
      <c r="D2956" s="16">
        <v>693308856.55</v>
      </c>
      <c r="E2956" s="16">
        <v>6840315.73</v>
      </c>
      <c r="F2956" s="16">
        <v>0.1248</v>
      </c>
      <c r="G2956" s="15">
        <f>IF(D2956=0,"",C2956/D2956)</f>
        <v>0.00204490210474869</v>
      </c>
      <c r="H2956" s="15">
        <f>IF(MOD(ROW()-2,12)=0,"",(D2956/E2956)/(D2955/E2955)-1)</f>
        <v>-0.00487955020756936</v>
      </c>
      <c r="I2956" s="13" t="str">
        <f ca="1" t="array" ref="I2956">IF(MOD(ROW()-1,12)=0,IFERROR(PRODUCT(1+OFFSET(G2956,-11,0,12,1))-1,""),"")</f>
        <v/>
      </c>
      <c r="J2956" s="29">
        <v>44500</v>
      </c>
      <c r="K2956" s="13" t="str">
        <f t="shared" si="140"/>
        <v>October</v>
      </c>
      <c r="L2956" s="13">
        <f t="shared" si="141"/>
        <v>2021</v>
      </c>
    </row>
    <row r="2957" spans="1:12">
      <c r="A2957" s="17" t="s">
        <v>123</v>
      </c>
      <c r="B2957" s="17" t="str">
        <f t="shared" si="139"/>
        <v>Cash/Money Market Fund</v>
      </c>
      <c r="C2957" s="18">
        <v>1365585.28</v>
      </c>
      <c r="D2957" s="18">
        <v>701006857.61</v>
      </c>
      <c r="E2957" s="18">
        <v>6847221.5</v>
      </c>
      <c r="F2957" s="18">
        <v>0.1248</v>
      </c>
      <c r="G2957" s="17">
        <f>IF(D2957=0,"",C2957/D2957)</f>
        <v>0.00194803412431057</v>
      </c>
      <c r="H2957" s="17">
        <f>IF(MOD(ROW()-2,12)=0,"",(D2957/E2957)/(D2956/E2956)-1)</f>
        <v>0.0100835292103676</v>
      </c>
      <c r="I2957" s="13" t="str">
        <f ca="1" t="array" ref="I2957">IF(MOD(ROW()-1,12)=0,IFERROR(PRODUCT(1+OFFSET(G2957,-11,0,12,1))-1,""),"")</f>
        <v/>
      </c>
      <c r="J2957" s="30">
        <v>44469</v>
      </c>
      <c r="K2957" s="13" t="str">
        <f t="shared" si="140"/>
        <v>September</v>
      </c>
      <c r="L2957" s="13">
        <f t="shared" si="141"/>
        <v>2021</v>
      </c>
    </row>
    <row r="2958" spans="1:12">
      <c r="A2958" s="15" t="s">
        <v>123</v>
      </c>
      <c r="B2958" s="15" t="str">
        <f t="shared" si="139"/>
        <v>Cash/Money Market Fund</v>
      </c>
      <c r="C2958" s="16">
        <v>1504743.83</v>
      </c>
      <c r="D2958" s="16">
        <v>688728711.36</v>
      </c>
      <c r="E2958" s="16">
        <v>6784991.27</v>
      </c>
      <c r="F2958" s="16">
        <v>0.1248</v>
      </c>
      <c r="G2958" s="15">
        <f>IF(D2958=0,"",C2958/D2958)</f>
        <v>0.00218481356328046</v>
      </c>
      <c r="H2958" s="15">
        <f>IF(MOD(ROW()-2,12)=0,"",(D2958/E2958)/(D2957/E2957)-1)</f>
        <v>-0.00850391121792515</v>
      </c>
      <c r="I2958" s="13" t="str">
        <f ca="1" t="array" ref="I2958">IF(MOD(ROW()-1,12)=0,IFERROR(PRODUCT(1+OFFSET(G2958,-11,0,12,1))-1,""),"")</f>
        <v/>
      </c>
      <c r="J2958" s="29">
        <v>44439</v>
      </c>
      <c r="K2958" s="13" t="str">
        <f t="shared" si="140"/>
        <v>August</v>
      </c>
      <c r="L2958" s="13">
        <f t="shared" si="141"/>
        <v>2021</v>
      </c>
    </row>
    <row r="2959" spans="1:12">
      <c r="A2959" s="17" t="s">
        <v>123</v>
      </c>
      <c r="B2959" s="17" t="str">
        <f t="shared" si="139"/>
        <v>Cash/Money Market Fund</v>
      </c>
      <c r="C2959" s="18">
        <v>1390600.85</v>
      </c>
      <c r="D2959" s="18">
        <v>675893886.83</v>
      </c>
      <c r="E2959" s="18">
        <v>6701763.35</v>
      </c>
      <c r="F2959" s="18">
        <v>0.1248</v>
      </c>
      <c r="G2959" s="17">
        <f>IF(D2959=0,"",C2959/D2959)</f>
        <v>0.00205742480749757</v>
      </c>
      <c r="H2959" s="17">
        <f>IF(MOD(ROW()-2,12)=0,"",(D2959/E2959)/(D2958/E2958)-1)</f>
        <v>-0.00644815189461001</v>
      </c>
      <c r="I2959" s="13" t="str">
        <f ca="1" t="array" ref="I2959">IF(MOD(ROW()-1,12)=0,IFERROR(PRODUCT(1+OFFSET(G2959,-11,0,12,1))-1,""),"")</f>
        <v/>
      </c>
      <c r="J2959" s="30">
        <v>44408</v>
      </c>
      <c r="K2959" s="13" t="str">
        <f t="shared" si="140"/>
        <v>July</v>
      </c>
      <c r="L2959" s="13">
        <f t="shared" si="141"/>
        <v>2021</v>
      </c>
    </row>
    <row r="2960" spans="1:12">
      <c r="A2960" s="15" t="s">
        <v>123</v>
      </c>
      <c r="B2960" s="15" t="str">
        <f t="shared" si="139"/>
        <v>Cash/Money Market Fund</v>
      </c>
      <c r="C2960" s="16">
        <v>898721.16</v>
      </c>
      <c r="D2960" s="16">
        <v>679868582.99</v>
      </c>
      <c r="E2960" s="16">
        <v>6659040.14</v>
      </c>
      <c r="F2960" s="16">
        <v>0.1248</v>
      </c>
      <c r="G2960" s="15">
        <f>IF(D2960=0,"",C2960/D2960)</f>
        <v>0.00132190423632683</v>
      </c>
      <c r="H2960" s="15">
        <f>IF(MOD(ROW()-2,12)=0,"",(D2960/E2960)/(D2959/E2959)-1)</f>
        <v>0.0123342014158214</v>
      </c>
      <c r="I2960" s="13" t="str">
        <f ca="1" t="array" ref="I2960">IF(MOD(ROW()-1,12)=0,IFERROR(PRODUCT(1+OFFSET(G2960,-11,0,12,1))-1,""),"")</f>
        <v/>
      </c>
      <c r="J2960" s="29">
        <v>44377</v>
      </c>
      <c r="K2960" s="13" t="str">
        <f t="shared" si="140"/>
        <v>June</v>
      </c>
      <c r="L2960" s="13">
        <f t="shared" si="141"/>
        <v>2021</v>
      </c>
    </row>
    <row r="2961" spans="1:12">
      <c r="A2961" s="17" t="s">
        <v>123</v>
      </c>
      <c r="B2961" s="17" t="str">
        <f t="shared" si="139"/>
        <v>Cash/Money Market Fund</v>
      </c>
      <c r="C2961" s="18">
        <v>1422511.56</v>
      </c>
      <c r="D2961" s="18">
        <v>677753875.31</v>
      </c>
      <c r="E2961" s="18">
        <v>6682361.49</v>
      </c>
      <c r="F2961" s="18">
        <v>0.1248</v>
      </c>
      <c r="G2961" s="17">
        <f>IF(D2961=0,"",C2961/D2961)</f>
        <v>0.00209886156585878</v>
      </c>
      <c r="H2961" s="17">
        <f>IF(MOD(ROW()-2,12)=0,"",(D2961/E2961)/(D2960/E2960)-1)</f>
        <v>-0.00658959617556176</v>
      </c>
      <c r="I2961" s="13" t="str">
        <f ca="1" t="array" ref="I2961">IF(MOD(ROW()-1,12)=0,IFERROR(PRODUCT(1+OFFSET(G2961,-11,0,12,1))-1,""),"")</f>
        <v/>
      </c>
      <c r="J2961" s="30">
        <v>44347</v>
      </c>
      <c r="K2961" s="13" t="str">
        <f t="shared" si="140"/>
        <v>May</v>
      </c>
      <c r="L2961" s="13">
        <f t="shared" si="141"/>
        <v>2021</v>
      </c>
    </row>
    <row r="2962" spans="1:12">
      <c r="A2962" s="15" t="s">
        <v>123</v>
      </c>
      <c r="B2962" s="15" t="str">
        <f t="shared" si="139"/>
        <v>Cash/Money Market Fund</v>
      </c>
      <c r="C2962" s="16">
        <v>1322599.89</v>
      </c>
      <c r="D2962" s="16">
        <v>702428733.34</v>
      </c>
      <c r="E2962" s="16">
        <v>6982590.79</v>
      </c>
      <c r="F2962" s="16">
        <v>0.1248</v>
      </c>
      <c r="G2962" s="15">
        <f>IF(D2962=0,"",C2962/D2962)</f>
        <v>0.00188289548423102</v>
      </c>
      <c r="H2962" s="15">
        <f>IF(MOD(ROW()-2,12)=0,"",(D2962/E2962)/(D2961/E2961)-1)</f>
        <v>-0.00815539992996028</v>
      </c>
      <c r="I2962" s="13" t="str">
        <f ca="1" t="array" ref="I2962">IF(MOD(ROW()-1,12)=0,IFERROR(PRODUCT(1+OFFSET(G2962,-11,0,12,1))-1,""),"")</f>
        <v/>
      </c>
      <c r="J2962" s="29">
        <v>44316</v>
      </c>
      <c r="K2962" s="13" t="str">
        <f t="shared" si="140"/>
        <v>April</v>
      </c>
      <c r="L2962" s="13">
        <f t="shared" si="141"/>
        <v>2021</v>
      </c>
    </row>
    <row r="2963" spans="1:12">
      <c r="A2963" s="17" t="s">
        <v>123</v>
      </c>
      <c r="B2963" s="17" t="str">
        <f t="shared" si="139"/>
        <v>Cash/Money Market Fund</v>
      </c>
      <c r="C2963" s="18">
        <v>1531667.93</v>
      </c>
      <c r="D2963" s="18">
        <v>722566720.16</v>
      </c>
      <c r="E2963" s="18">
        <v>7187278.59</v>
      </c>
      <c r="F2963" s="18">
        <v>0.1248</v>
      </c>
      <c r="G2963" s="17">
        <f>IF(D2963=0,"",C2963/D2963)</f>
        <v>0.00211975986059922</v>
      </c>
      <c r="H2963" s="17">
        <f>IF(MOD(ROW()-2,12)=0,"",(D2963/E2963)/(D2962/E2962)-1)</f>
        <v>-0.000626570037244201</v>
      </c>
      <c r="I2963" s="13" t="str">
        <f ca="1" t="array" ref="I2963">IF(MOD(ROW()-1,12)=0,IFERROR(PRODUCT(1+OFFSET(G2963,-11,0,12,1))-1,""),"")</f>
        <v/>
      </c>
      <c r="J2963" s="30">
        <v>44286</v>
      </c>
      <c r="K2963" s="13" t="str">
        <f t="shared" si="140"/>
        <v>March</v>
      </c>
      <c r="L2963" s="13">
        <f t="shared" si="141"/>
        <v>2021</v>
      </c>
    </row>
    <row r="2964" spans="1:12">
      <c r="A2964" s="15" t="s">
        <v>123</v>
      </c>
      <c r="B2964" s="15" t="str">
        <f t="shared" si="139"/>
        <v>Cash/Money Market Fund</v>
      </c>
      <c r="C2964" s="16">
        <v>1528508.33</v>
      </c>
      <c r="D2964" s="16">
        <v>725808027.71</v>
      </c>
      <c r="E2964" s="16">
        <v>7301019.47</v>
      </c>
      <c r="F2964" s="16">
        <v>0.1248</v>
      </c>
      <c r="G2964" s="15">
        <f>IF(D2964=0,"",C2964/D2964)</f>
        <v>0.00210594023714866</v>
      </c>
      <c r="H2964" s="15">
        <f>IF(MOD(ROW()-2,12)=0,"",(D2964/E2964)/(D2963/E2963)-1)</f>
        <v>-0.0111628258782461</v>
      </c>
      <c r="I2964" s="13" t="str">
        <f ca="1" t="array" ref="I2964">IF(MOD(ROW()-1,12)=0,IFERROR(PRODUCT(1+OFFSET(G2964,-11,0,12,1))-1,""),"")</f>
        <v/>
      </c>
      <c r="J2964" s="29">
        <v>44255</v>
      </c>
      <c r="K2964" s="13" t="str">
        <f t="shared" si="140"/>
        <v>February</v>
      </c>
      <c r="L2964" s="13">
        <f t="shared" si="141"/>
        <v>2021</v>
      </c>
    </row>
    <row r="2965" spans="1:12">
      <c r="A2965" s="17" t="s">
        <v>123</v>
      </c>
      <c r="B2965" s="17" t="str">
        <f t="shared" si="139"/>
        <v>Cash/Money Market Fund</v>
      </c>
      <c r="C2965" s="18">
        <v>1534927.66</v>
      </c>
      <c r="D2965" s="18">
        <v>782191732.96</v>
      </c>
      <c r="E2965" s="18">
        <v>7012594.5</v>
      </c>
      <c r="F2965" s="18">
        <v>0.1248</v>
      </c>
      <c r="G2965" s="17">
        <f>IF(D2965=0,"",C2965/D2965)</f>
        <v>0.00196234196210623</v>
      </c>
      <c r="H2965" s="17">
        <f>IF(MOD(ROW()-2,12)=0,"",(D2965/E2965)/(D2964/E2964)-1)</f>
        <v>0.122008724844687</v>
      </c>
      <c r="I2965" s="13">
        <f ca="1" t="array" ref="I2965">IF(MOD(ROW()-1,12)=0,IFERROR(PRODUCT(1+OFFSET(G2965,-11,0,12,1))-1,""),"")</f>
        <v>0.0237591845824614</v>
      </c>
      <c r="J2965" s="30">
        <v>44227</v>
      </c>
      <c r="K2965" s="13" t="str">
        <f t="shared" si="140"/>
        <v>January</v>
      </c>
      <c r="L2965" s="13">
        <f t="shared" si="141"/>
        <v>2021</v>
      </c>
    </row>
    <row r="2966" spans="1:12">
      <c r="A2966" s="15" t="s">
        <v>123</v>
      </c>
      <c r="B2966" s="15" t="str">
        <f t="shared" si="139"/>
        <v>Cash/Money Market Fund</v>
      </c>
      <c r="C2966" s="19">
        <v>1524301.07</v>
      </c>
      <c r="D2966" s="16">
        <v>862645494.31</v>
      </c>
      <c r="E2966" s="16">
        <v>8452571.91</v>
      </c>
      <c r="F2966" s="16">
        <v>-0.1028</v>
      </c>
      <c r="G2966" s="15">
        <f>IF(D2966=0,"",C2966/D2966)</f>
        <v>0.00176700751357803</v>
      </c>
      <c r="H2966" s="15" t="str">
        <f>IF(MOD(ROW()-2,12)=0,"",(D2966/E2966)/(D2965/E2965)-1)</f>
        <v/>
      </c>
      <c r="I2966" s="13" t="str">
        <f ca="1" t="array" ref="I2966">IF(MOD(ROW()-1,12)=0,IFERROR(PRODUCT(1+OFFSET(G2966,-11,0,12,1))-1,""),"")</f>
        <v/>
      </c>
      <c r="J2966" s="29">
        <v>44196</v>
      </c>
      <c r="K2966" s="13" t="str">
        <f t="shared" si="140"/>
        <v>December</v>
      </c>
      <c r="L2966" s="13">
        <f t="shared" si="141"/>
        <v>2020</v>
      </c>
    </row>
    <row r="2967" spans="1:12">
      <c r="A2967" s="17" t="s">
        <v>123</v>
      </c>
      <c r="B2967" s="17" t="str">
        <f t="shared" si="139"/>
        <v>Cash/Money Market Fund</v>
      </c>
      <c r="C2967" s="20">
        <v>1541347.82</v>
      </c>
      <c r="D2967" s="18">
        <v>867276503.44</v>
      </c>
      <c r="E2967" s="18">
        <v>8545349.36</v>
      </c>
      <c r="F2967" s="18">
        <v>-0.1028</v>
      </c>
      <c r="G2967" s="17">
        <f>IF(D2967=0,"",C2967/D2967)</f>
        <v>0.00177722769368977</v>
      </c>
      <c r="H2967" s="17">
        <f>IF(MOD(ROW()-2,12)=0,"",(D2967/E2967)/(D2966/E2966)-1)</f>
        <v>-0.00554697379393887</v>
      </c>
      <c r="I2967" s="13" t="str">
        <f ca="1" t="array" ref="I2967">IF(MOD(ROW()-1,12)=0,IFERROR(PRODUCT(1+OFFSET(G2967,-11,0,12,1))-1,""),"")</f>
        <v/>
      </c>
      <c r="J2967" s="30">
        <v>44165</v>
      </c>
      <c r="K2967" s="13" t="str">
        <f t="shared" si="140"/>
        <v>November</v>
      </c>
      <c r="L2967" s="13">
        <f t="shared" si="141"/>
        <v>2020</v>
      </c>
    </row>
    <row r="2968" spans="1:12">
      <c r="A2968" s="15" t="s">
        <v>123</v>
      </c>
      <c r="B2968" s="15" t="str">
        <f t="shared" si="139"/>
        <v>Cash/Money Market Fund</v>
      </c>
      <c r="C2968" s="19">
        <v>1850058.12</v>
      </c>
      <c r="D2968" s="16">
        <v>900234908.04</v>
      </c>
      <c r="E2968" s="16">
        <v>9011875.67</v>
      </c>
      <c r="F2968" s="16">
        <v>-0.1028</v>
      </c>
      <c r="G2968" s="15">
        <f>IF(D2968=0,"",C2968/D2968)</f>
        <v>0.00205508373811894</v>
      </c>
      <c r="H2968" s="15">
        <f>IF(MOD(ROW()-2,12)=0,"",(D2968/E2968)/(D2967/E2967)-1)</f>
        <v>-0.0157330553133725</v>
      </c>
      <c r="I2968" s="13" t="str">
        <f ca="1" t="array" ref="I2968">IF(MOD(ROW()-1,12)=0,IFERROR(PRODUCT(1+OFFSET(G2968,-11,0,12,1))-1,""),"")</f>
        <v/>
      </c>
      <c r="J2968" s="29">
        <v>44135</v>
      </c>
      <c r="K2968" s="13" t="str">
        <f t="shared" si="140"/>
        <v>October</v>
      </c>
      <c r="L2968" s="13">
        <f t="shared" si="141"/>
        <v>2020</v>
      </c>
    </row>
    <row r="2969" spans="1:12">
      <c r="A2969" s="17" t="s">
        <v>123</v>
      </c>
      <c r="B2969" s="17" t="str">
        <f t="shared" si="139"/>
        <v>Cash/Money Market Fund</v>
      </c>
      <c r="C2969" s="20">
        <v>1838494.87</v>
      </c>
      <c r="D2969" s="18">
        <v>875201278.33</v>
      </c>
      <c r="E2969" s="18">
        <v>8670881.84</v>
      </c>
      <c r="F2969" s="18">
        <v>-0.1028</v>
      </c>
      <c r="G2969" s="17">
        <f>IF(D2969=0,"",C2969/D2969)</f>
        <v>0.00210065377590409</v>
      </c>
      <c r="H2969" s="17">
        <f>IF(MOD(ROW()-2,12)=0,"",(D2969/E2969)/(D2968/E2968)-1)</f>
        <v>0.0104248472358708</v>
      </c>
      <c r="I2969" s="13" t="str">
        <f ca="1" t="array" ref="I2969">IF(MOD(ROW()-1,12)=0,IFERROR(PRODUCT(1+OFFSET(G2969,-11,0,12,1))-1,""),"")</f>
        <v/>
      </c>
      <c r="J2969" s="30">
        <v>44104</v>
      </c>
      <c r="K2969" s="13" t="str">
        <f t="shared" si="140"/>
        <v>September</v>
      </c>
      <c r="L2969" s="13">
        <f t="shared" si="141"/>
        <v>2020</v>
      </c>
    </row>
    <row r="2970" spans="1:12">
      <c r="A2970" s="15" t="s">
        <v>124</v>
      </c>
      <c r="B2970" s="15" t="str">
        <f t="shared" si="139"/>
        <v>Cash/Money Market Fund</v>
      </c>
      <c r="C2970" s="19">
        <v>1918641.42</v>
      </c>
      <c r="D2970" s="16">
        <v>890232184.91</v>
      </c>
      <c r="E2970" s="16">
        <v>8857257.34</v>
      </c>
      <c r="F2970" s="16">
        <v>-0.1028</v>
      </c>
      <c r="G2970" s="15">
        <f>IF(D2970=0,"",C2970/D2970)</f>
        <v>0.00215521461987354</v>
      </c>
      <c r="H2970" s="15">
        <f>IF(MOD(ROW()-2,12)=0,"",(D2970/E2970)/(D2969/E2969)-1)</f>
        <v>-0.00422927708952092</v>
      </c>
      <c r="I2970" s="13" t="str">
        <f ca="1" t="array" ref="I2970">IF(MOD(ROW()-1,12)=0,IFERROR(PRODUCT(1+OFFSET(G2970,-11,0,12,1))-1,""),"")</f>
        <v/>
      </c>
      <c r="J2970" s="29">
        <v>44074</v>
      </c>
      <c r="K2970" s="13" t="str">
        <f t="shared" si="140"/>
        <v>August</v>
      </c>
      <c r="L2970" s="13">
        <f t="shared" si="141"/>
        <v>2020</v>
      </c>
    </row>
    <row r="2971" spans="1:12">
      <c r="A2971" s="17" t="s">
        <v>124</v>
      </c>
      <c r="B2971" s="17" t="str">
        <f t="shared" si="139"/>
        <v>Cash/Money Market Fund</v>
      </c>
      <c r="C2971" s="20">
        <v>1905268.54</v>
      </c>
      <c r="D2971" s="18">
        <v>803047158.62</v>
      </c>
      <c r="E2971" s="18">
        <v>9022803.94</v>
      </c>
      <c r="F2971" s="18">
        <v>-0.1028</v>
      </c>
      <c r="G2971" s="17">
        <f>IF(D2971=0,"",C2971/D2971)</f>
        <v>0.00237254875949517</v>
      </c>
      <c r="H2971" s="17">
        <f>IF(MOD(ROW()-2,12)=0,"",(D2971/E2971)/(D2970/E2970)-1)</f>
        <v>-0.11448585939827</v>
      </c>
      <c r="I2971" s="13" t="str">
        <f ca="1" t="array" ref="I2971">IF(MOD(ROW()-1,12)=0,IFERROR(PRODUCT(1+OFFSET(G2971,-11,0,12,1))-1,""),"")</f>
        <v/>
      </c>
      <c r="J2971" s="30">
        <v>44043</v>
      </c>
      <c r="K2971" s="13" t="str">
        <f t="shared" si="140"/>
        <v>July</v>
      </c>
      <c r="L2971" s="13">
        <f t="shared" si="141"/>
        <v>2020</v>
      </c>
    </row>
    <row r="2972" spans="1:12">
      <c r="A2972" s="15" t="s">
        <v>124</v>
      </c>
      <c r="B2972" s="15" t="str">
        <f t="shared" si="139"/>
        <v>Cash/Money Market Fund</v>
      </c>
      <c r="C2972" s="19">
        <v>1871899.55</v>
      </c>
      <c r="D2972" s="16">
        <v>911908253.77</v>
      </c>
      <c r="E2972" s="16">
        <v>8933149.4</v>
      </c>
      <c r="F2972" s="16">
        <v>-0.1028</v>
      </c>
      <c r="G2972" s="15">
        <f>IF(D2972=0,"",C2972/D2972)</f>
        <v>0.00205272793865086</v>
      </c>
      <c r="H2972" s="15">
        <f>IF(MOD(ROW()-2,12)=0,"",(D2972/E2972)/(D2971/E2971)-1)</f>
        <v>0.146956692896167</v>
      </c>
      <c r="I2972" s="13" t="str">
        <f ca="1" t="array" ref="I2972">IF(MOD(ROW()-1,12)=0,IFERROR(PRODUCT(1+OFFSET(G2972,-11,0,12,1))-1,""),"")</f>
        <v/>
      </c>
      <c r="J2972" s="29">
        <v>44012</v>
      </c>
      <c r="K2972" s="13" t="str">
        <f t="shared" si="140"/>
        <v>June</v>
      </c>
      <c r="L2972" s="13">
        <f t="shared" si="141"/>
        <v>2020</v>
      </c>
    </row>
    <row r="2973" spans="1:12">
      <c r="A2973" s="17" t="s">
        <v>124</v>
      </c>
      <c r="B2973" s="17" t="str">
        <f t="shared" si="139"/>
        <v>Cash/Money Market Fund</v>
      </c>
      <c r="C2973" s="20">
        <v>2911048.86</v>
      </c>
      <c r="D2973" s="18">
        <v>1600165625.3</v>
      </c>
      <c r="E2973" s="18">
        <v>15817031.85</v>
      </c>
      <c r="F2973" s="18">
        <v>-0.1028</v>
      </c>
      <c r="G2973" s="17">
        <f>IF(D2973=0,"",C2973/D2973)</f>
        <v>0.00181921721975138</v>
      </c>
      <c r="H2973" s="17">
        <f>IF(MOD(ROW()-2,12)=0,"",(D2973/E2973)/(D2972/E2972)-1)</f>
        <v>-0.00895494642466899</v>
      </c>
      <c r="I2973" s="13" t="str">
        <f ca="1" t="array" ref="I2973">IF(MOD(ROW()-1,12)=0,IFERROR(PRODUCT(1+OFFSET(G2973,-11,0,12,1))-1,""),"")</f>
        <v/>
      </c>
      <c r="J2973" s="30">
        <v>43982</v>
      </c>
      <c r="K2973" s="13" t="str">
        <f t="shared" si="140"/>
        <v>May</v>
      </c>
      <c r="L2973" s="13">
        <f t="shared" si="141"/>
        <v>2020</v>
      </c>
    </row>
    <row r="2974" spans="1:12">
      <c r="A2974" s="15" t="s">
        <v>124</v>
      </c>
      <c r="B2974" s="15" t="str">
        <f t="shared" si="139"/>
        <v>Cash/Money Market Fund</v>
      </c>
      <c r="C2974" s="19">
        <v>2122364.33</v>
      </c>
      <c r="D2974" s="16">
        <v>1656815801.37</v>
      </c>
      <c r="E2974" s="16">
        <v>16476948.43</v>
      </c>
      <c r="F2974" s="16">
        <v>-0.1028</v>
      </c>
      <c r="G2974" s="15">
        <f>IF(D2974=0,"",C2974/D2974)</f>
        <v>0.00128098991345027</v>
      </c>
      <c r="H2974" s="15">
        <f>IF(MOD(ROW()-2,12)=0,"",(D2974/E2974)/(D2973/E2973)-1)</f>
        <v>-0.00606611237571697</v>
      </c>
      <c r="I2974" s="13" t="str">
        <f ca="1" t="array" ref="I2974">IF(MOD(ROW()-1,12)=0,IFERROR(PRODUCT(1+OFFSET(G2974,-11,0,12,1))-1,""),"")</f>
        <v/>
      </c>
      <c r="J2974" s="29">
        <v>43951</v>
      </c>
      <c r="K2974" s="13" t="str">
        <f t="shared" si="140"/>
        <v>April</v>
      </c>
      <c r="L2974" s="13">
        <f t="shared" si="141"/>
        <v>2020</v>
      </c>
    </row>
    <row r="2975" spans="1:12">
      <c r="A2975" s="17" t="s">
        <v>124</v>
      </c>
      <c r="B2975" s="17" t="str">
        <f t="shared" si="139"/>
        <v>Cash/Money Market Fund</v>
      </c>
      <c r="C2975" s="20">
        <v>2557696.51</v>
      </c>
      <c r="D2975" s="18">
        <v>963463945.36</v>
      </c>
      <c r="E2975" s="18">
        <v>9406200.8</v>
      </c>
      <c r="F2975" s="18">
        <v>-0.1028</v>
      </c>
      <c r="G2975" s="17">
        <f>IF(D2975=0,"",C2975/D2975)</f>
        <v>0.00265468834855498</v>
      </c>
      <c r="H2975" s="17">
        <f>IF(MOD(ROW()-2,12)=0,"",(D2975/E2975)/(D2974/E2974)-1)</f>
        <v>0.0186471538800466</v>
      </c>
      <c r="I2975" s="13" t="str">
        <f ca="1" t="array" ref="I2975">IF(MOD(ROW()-1,12)=0,IFERROR(PRODUCT(1+OFFSET(G2975,-11,0,12,1))-1,""),"")</f>
        <v/>
      </c>
      <c r="J2975" s="30">
        <v>43921</v>
      </c>
      <c r="K2975" s="13" t="str">
        <f t="shared" si="140"/>
        <v>March</v>
      </c>
      <c r="L2975" s="13">
        <f t="shared" si="141"/>
        <v>2020</v>
      </c>
    </row>
    <row r="2976" spans="1:12">
      <c r="A2976" s="15" t="s">
        <v>124</v>
      </c>
      <c r="B2976" s="15" t="str">
        <f t="shared" si="139"/>
        <v>Cash/Money Market Fund</v>
      </c>
      <c r="C2976" s="19">
        <v>2114873.77</v>
      </c>
      <c r="D2976" s="16">
        <v>1040656360.39</v>
      </c>
      <c r="E2976" s="16">
        <v>10159392.3053</v>
      </c>
      <c r="F2976" s="16">
        <v>-0.1028</v>
      </c>
      <c r="G2976" s="15">
        <f>IF(D2976=0,"",C2976/D2976)</f>
        <v>0.00203224988622317</v>
      </c>
      <c r="H2976" s="15">
        <f>IF(MOD(ROW()-2,12)=0,"",(D2976/E2976)/(D2975/E2975)-1)</f>
        <v>4.23465350321006e-5</v>
      </c>
      <c r="I2976" s="13" t="str">
        <f ca="1" t="array" ref="I2976">IF(MOD(ROW()-1,12)=0,IFERROR(PRODUCT(1+OFFSET(G2976,-11,0,12,1))-1,""),"")</f>
        <v/>
      </c>
      <c r="J2976" s="29">
        <v>43889</v>
      </c>
      <c r="K2976" s="13" t="str">
        <f t="shared" si="140"/>
        <v>February</v>
      </c>
      <c r="L2976" s="13">
        <f t="shared" si="141"/>
        <v>2020</v>
      </c>
    </row>
    <row r="2977" spans="1:12">
      <c r="A2977" s="17" t="s">
        <v>124</v>
      </c>
      <c r="B2977" s="17" t="str">
        <f t="shared" si="139"/>
        <v>Cash/Money Market Fund</v>
      </c>
      <c r="C2977" s="20">
        <v>1696265.57</v>
      </c>
      <c r="D2977" s="18">
        <v>1049516333.83</v>
      </c>
      <c r="E2977" s="18">
        <v>10225408.47</v>
      </c>
      <c r="F2977" s="18">
        <v>-0.1028</v>
      </c>
      <c r="G2977" s="17">
        <f>IF(D2977=0,"",C2977/D2977)</f>
        <v>0.00161623551280028</v>
      </c>
      <c r="H2977" s="17">
        <f>IF(MOD(ROW()-2,12)=0,"",(D2977/E2977)/(D2976/E2976)-1)</f>
        <v>0.00200277522842507</v>
      </c>
      <c r="I2977" s="13">
        <f ca="1" t="array" ref="I2977">IF(MOD(ROW()-1,12)=0,IFERROR(PRODUCT(1+OFFSET(G2977,-11,0,12,1))-1,""),"")</f>
        <v>0.0239419197596831</v>
      </c>
      <c r="J2977" s="30">
        <v>43861</v>
      </c>
      <c r="K2977" s="13" t="str">
        <f t="shared" si="140"/>
        <v>January</v>
      </c>
      <c r="L2977" s="13">
        <f t="shared" si="141"/>
        <v>2020</v>
      </c>
    </row>
    <row r="2978" ht="28.8" spans="1:12">
      <c r="A2978" s="16" t="s">
        <v>124</v>
      </c>
      <c r="B2978" s="22" t="str">
        <f t="shared" si="139"/>
        <v>Cash/Money Market Fund</v>
      </c>
      <c r="C2978" s="16">
        <v>2269869.19</v>
      </c>
      <c r="D2978" s="16">
        <v>1002207354.47</v>
      </c>
      <c r="E2978" s="16">
        <v>9718619.41</v>
      </c>
      <c r="F2978" s="16">
        <v>0.2049</v>
      </c>
      <c r="G2978" s="16">
        <f>IF(D2978=0,"",C2978/D2978)</f>
        <v>0.00226486981948</v>
      </c>
      <c r="H2978" s="16" t="str">
        <f>IF(MOD(ROW()-2,12)=0,"",(D2978/E2978)/(D2977/E2977)-1)</f>
        <v/>
      </c>
      <c r="I2978" t="str">
        <f ca="1" t="array" ref="I2978">IF(MOD(ROW()-1,12)=0,IFERROR(PRODUCT(1+OFFSET(G2978,-11,0,12,1))-1,""),"")</f>
        <v/>
      </c>
      <c r="J2978" s="29">
        <v>43800</v>
      </c>
      <c r="K2978" s="13" t="str">
        <f t="shared" si="140"/>
        <v>December</v>
      </c>
      <c r="L2978" s="13">
        <f t="shared" si="141"/>
        <v>2019</v>
      </c>
    </row>
    <row r="2979" ht="28.8" spans="1:12">
      <c r="A2979" s="18" t="s">
        <v>124</v>
      </c>
      <c r="B2979" s="21" t="str">
        <f t="shared" si="139"/>
        <v>Cash/Money Market Fund</v>
      </c>
      <c r="C2979" s="18">
        <v>2076207.25</v>
      </c>
      <c r="D2979" s="18">
        <v>1007684293.51</v>
      </c>
      <c r="E2979" s="18">
        <v>9770437.75</v>
      </c>
      <c r="F2979" s="18">
        <v>0.2049</v>
      </c>
      <c r="G2979" s="18">
        <f>IF(D2979=0,"",C2979/D2979)</f>
        <v>0.00206037472586586</v>
      </c>
      <c r="H2979" s="18">
        <f>IF(MOD(ROW()-2,12)=0,"",(D2979/E2979)/(D2978/E2978)-1)</f>
        <v>0.000132308416312066</v>
      </c>
      <c r="I2979" t="str">
        <f ca="1" t="array" ref="I2979">IF(MOD(ROW()-1,12)=0,IFERROR(PRODUCT(1+OFFSET(G2979,-11,0,12,1))-1,""),"")</f>
        <v/>
      </c>
      <c r="J2979" s="30">
        <v>43770</v>
      </c>
      <c r="K2979" s="13" t="str">
        <f t="shared" si="140"/>
        <v>November</v>
      </c>
      <c r="L2979" s="13">
        <f t="shared" si="141"/>
        <v>2019</v>
      </c>
    </row>
    <row r="2980" ht="28.8" spans="1:12">
      <c r="A2980" s="16" t="s">
        <v>124</v>
      </c>
      <c r="B2980" s="22" t="str">
        <f t="shared" si="139"/>
        <v>Cash/Money Market Fund</v>
      </c>
      <c r="C2980" s="16">
        <v>1987399.87</v>
      </c>
      <c r="D2980" s="16">
        <v>1007920113.57</v>
      </c>
      <c r="E2980" s="16">
        <v>9781365.67</v>
      </c>
      <c r="F2980" s="16">
        <v>0.2049</v>
      </c>
      <c r="G2980" s="16">
        <f>IF(D2980=0,"",C2980/D2980)</f>
        <v>0.00197178312372469</v>
      </c>
      <c r="H2980" s="16">
        <f>IF(MOD(ROW()-2,12)=0,"",(D2980/E2980)/(D2979/E2979)-1)</f>
        <v>-0.000883457911164509</v>
      </c>
      <c r="I2980" t="str">
        <f ca="1" t="array" ref="I2980">IF(MOD(ROW()-1,12)=0,IFERROR(PRODUCT(1+OFFSET(G2980,-11,0,12,1))-1,""),"")</f>
        <v/>
      </c>
      <c r="J2980" s="29">
        <v>43739</v>
      </c>
      <c r="K2980" s="13" t="str">
        <f t="shared" si="140"/>
        <v>October</v>
      </c>
      <c r="L2980" s="13">
        <f t="shared" si="141"/>
        <v>2019</v>
      </c>
    </row>
    <row r="2981" ht="28.8" spans="1:12">
      <c r="A2981" s="18" t="s">
        <v>124</v>
      </c>
      <c r="B2981" s="21" t="str">
        <f t="shared" si="139"/>
        <v>Cash/Money Market Fund</v>
      </c>
      <c r="C2981" s="18">
        <v>2177241.83</v>
      </c>
      <c r="D2981" s="18">
        <v>1102681964.52</v>
      </c>
      <c r="E2981" s="18">
        <v>9576993.85</v>
      </c>
      <c r="F2981" s="18">
        <v>0.2049</v>
      </c>
      <c r="G2981" s="18">
        <f>IF(D2981=0,"",C2981/D2981)</f>
        <v>0.00197449663643293</v>
      </c>
      <c r="H2981" s="18">
        <f>IF(MOD(ROW()-2,12)=0,"",(D2981/E2981)/(D2980/E2980)-1)</f>
        <v>0.117363411050743</v>
      </c>
      <c r="I2981" t="str">
        <f ca="1" t="array" ref="I2981">IF(MOD(ROW()-1,12)=0,IFERROR(PRODUCT(1+OFFSET(G2981,-11,0,12,1))-1,""),"")</f>
        <v/>
      </c>
      <c r="J2981" s="30">
        <v>43709</v>
      </c>
      <c r="K2981" s="13" t="str">
        <f t="shared" si="140"/>
        <v>September</v>
      </c>
      <c r="L2981" s="13">
        <f t="shared" si="141"/>
        <v>2019</v>
      </c>
    </row>
    <row r="2982" ht="28.8" spans="1:12">
      <c r="A2982" s="16" t="s">
        <v>124</v>
      </c>
      <c r="B2982" s="22" t="str">
        <f t="shared" si="139"/>
        <v>Cash/Money Market Fund</v>
      </c>
      <c r="C2982" s="16">
        <v>2090923.76</v>
      </c>
      <c r="D2982" s="16">
        <v>1061548955.19</v>
      </c>
      <c r="E2982" s="16">
        <v>10307966.65</v>
      </c>
      <c r="F2982" s="16">
        <v>0.2049</v>
      </c>
      <c r="G2982" s="16">
        <f>IF(D2982=0,"",C2982/D2982)</f>
        <v>0.00196969131736912</v>
      </c>
      <c r="H2982" s="16">
        <f>IF(MOD(ROW()-2,12)=0,"",(D2982/E2982)/(D2981/E2981)-1)</f>
        <v>-0.105570819190663</v>
      </c>
      <c r="I2982" t="str">
        <f ca="1" t="array" ref="I2982">IF(MOD(ROW()-1,12)=0,IFERROR(PRODUCT(1+OFFSET(G2982,-11,0,12,1))-1,""),"")</f>
        <v/>
      </c>
      <c r="J2982" s="29">
        <v>43678</v>
      </c>
      <c r="K2982" s="13" t="str">
        <f t="shared" si="140"/>
        <v>August</v>
      </c>
      <c r="L2982" s="13">
        <f t="shared" si="141"/>
        <v>2019</v>
      </c>
    </row>
    <row r="2983" ht="28.8" spans="1:12">
      <c r="A2983" s="18" t="s">
        <v>124</v>
      </c>
      <c r="B2983" s="21" t="str">
        <f t="shared" si="139"/>
        <v>Cash/Money Market Fund</v>
      </c>
      <c r="C2983" s="18">
        <v>2095809.91</v>
      </c>
      <c r="D2983" s="18">
        <v>1038181795.74</v>
      </c>
      <c r="E2983" s="18">
        <v>10165280.82</v>
      </c>
      <c r="F2983" s="18">
        <v>0.2049</v>
      </c>
      <c r="G2983" s="18">
        <f>IF(D2983=0,"",C2983/D2983)</f>
        <v>0.00201873113032784</v>
      </c>
      <c r="H2983" s="18">
        <f>IF(MOD(ROW()-2,12)=0,"",(D2983/E2983)/(D2982/E2982)-1)</f>
        <v>-0.00828471660196051</v>
      </c>
      <c r="I2983" t="str">
        <f ca="1" t="array" ref="I2983">IF(MOD(ROW()-1,12)=0,IFERROR(PRODUCT(1+OFFSET(G2983,-11,0,12,1))-1,""),"")</f>
        <v/>
      </c>
      <c r="J2983" s="30">
        <v>43647</v>
      </c>
      <c r="K2983" s="13" t="str">
        <f t="shared" si="140"/>
        <v>July</v>
      </c>
      <c r="L2983" s="13">
        <f t="shared" si="141"/>
        <v>2019</v>
      </c>
    </row>
    <row r="2984" ht="28.8" spans="1:12">
      <c r="A2984" s="16" t="s">
        <v>124</v>
      </c>
      <c r="B2984" s="22" t="str">
        <f t="shared" si="139"/>
        <v>Cash/Money Market Fund</v>
      </c>
      <c r="C2984" s="16">
        <v>2539145.32</v>
      </c>
      <c r="D2984" s="16">
        <v>1009186962.63</v>
      </c>
      <c r="E2984" s="16">
        <v>9888872.05</v>
      </c>
      <c r="F2984" s="16">
        <v>0.2049</v>
      </c>
      <c r="G2984" s="16">
        <f>IF(D2984=0,"",C2984/D2984)</f>
        <v>0.00251603064052952</v>
      </c>
      <c r="H2984" s="16">
        <f>IF(MOD(ROW()-2,12)=0,"",(D2984/E2984)/(D2983/E2983)-1)</f>
        <v>-0.000757620210643739</v>
      </c>
      <c r="I2984" t="str">
        <f ca="1" t="array" ref="I2984">IF(MOD(ROW()-1,12)=0,IFERROR(PRODUCT(1+OFFSET(G2984,-11,0,12,1))-1,""),"")</f>
        <v/>
      </c>
      <c r="J2984" s="29">
        <v>43617</v>
      </c>
      <c r="K2984" s="13" t="str">
        <f t="shared" si="140"/>
        <v>June</v>
      </c>
      <c r="L2984" s="13">
        <f t="shared" si="141"/>
        <v>2019</v>
      </c>
    </row>
    <row r="2985" ht="28.8" spans="1:12">
      <c r="A2985" s="18" t="s">
        <v>124</v>
      </c>
      <c r="B2985" s="21" t="str">
        <f t="shared" si="139"/>
        <v>Cash/Money Market Fund</v>
      </c>
      <c r="C2985" s="18">
        <v>2080195.82</v>
      </c>
      <c r="D2985" s="18">
        <v>992154878.94</v>
      </c>
      <c r="E2985" s="18">
        <v>9667229.66</v>
      </c>
      <c r="F2985" s="18">
        <v>0.2049</v>
      </c>
      <c r="G2985" s="18">
        <f>IF(D2985=0,"",C2985/D2985)</f>
        <v>0.00209664424794488</v>
      </c>
      <c r="H2985" s="18">
        <f>IF(MOD(ROW()-2,12)=0,"",(D2985/E2985)/(D2984/E2984)-1)</f>
        <v>0.00566320985697599</v>
      </c>
      <c r="I2985" t="str">
        <f ca="1" t="array" ref="I2985">IF(MOD(ROW()-1,12)=0,IFERROR(PRODUCT(1+OFFSET(G2985,-11,0,12,1))-1,""),"")</f>
        <v/>
      </c>
      <c r="J2985" s="30">
        <v>43586</v>
      </c>
      <c r="K2985" s="13" t="str">
        <f t="shared" si="140"/>
        <v>May</v>
      </c>
      <c r="L2985" s="13">
        <f t="shared" si="141"/>
        <v>2019</v>
      </c>
    </row>
    <row r="2986" ht="28.8" spans="1:12">
      <c r="A2986" s="16" t="s">
        <v>124</v>
      </c>
      <c r="B2986" s="22" t="str">
        <f t="shared" si="139"/>
        <v>Cash/Money Market Fund</v>
      </c>
      <c r="C2986" s="16">
        <v>1980518.8</v>
      </c>
      <c r="D2986" s="16">
        <v>977969148.01</v>
      </c>
      <c r="E2986" s="16">
        <v>9606158.74</v>
      </c>
      <c r="F2986" s="16">
        <v>0.2049</v>
      </c>
      <c r="G2986" s="16">
        <f>IF(D2986=0,"",C2986/D2986)</f>
        <v>0.0020251342325369</v>
      </c>
      <c r="H2986" s="16">
        <f>IF(MOD(ROW()-2,12)=0,"",(D2986/E2986)/(D2985/E2985)-1)</f>
        <v>-0.00803132261169959</v>
      </c>
      <c r="I2986" t="str">
        <f ca="1" t="array" ref="I2986">IF(MOD(ROW()-1,12)=0,IFERROR(PRODUCT(1+OFFSET(G2986,-11,0,12,1))-1,""),"")</f>
        <v/>
      </c>
      <c r="J2986" s="29">
        <v>43556</v>
      </c>
      <c r="K2986" s="13" t="str">
        <f t="shared" si="140"/>
        <v>April</v>
      </c>
      <c r="L2986" s="13">
        <f t="shared" si="141"/>
        <v>2019</v>
      </c>
    </row>
    <row r="2987" ht="28.8" spans="1:12">
      <c r="A2987" s="18" t="s">
        <v>123</v>
      </c>
      <c r="B2987" s="21" t="str">
        <f t="shared" si="139"/>
        <v>Cash/Money Market Fund</v>
      </c>
      <c r="C2987" s="18">
        <v>2053297.83</v>
      </c>
      <c r="D2987" s="18">
        <v>968849472.87</v>
      </c>
      <c r="E2987" s="18">
        <v>9542746.01</v>
      </c>
      <c r="F2987" s="18">
        <v>0.2049</v>
      </c>
      <c r="G2987" s="18">
        <f>IF(D2987=0,"",C2987/D2987)</f>
        <v>0.00211931562899814</v>
      </c>
      <c r="H2987" s="18">
        <f>IF(MOD(ROW()-2,12)=0,"",(D2987/E2987)/(D2986/E2986)-1)</f>
        <v>-0.00274195798038857</v>
      </c>
      <c r="I2987" t="str">
        <f ca="1" t="array" ref="I2987">IF(MOD(ROW()-1,12)=0,IFERROR(PRODUCT(1+OFFSET(G2987,-11,0,12,1))-1,""),"")</f>
        <v/>
      </c>
      <c r="J2987" s="30">
        <v>43525</v>
      </c>
      <c r="K2987" s="13" t="str">
        <f t="shared" si="140"/>
        <v>March</v>
      </c>
      <c r="L2987" s="13">
        <f t="shared" si="141"/>
        <v>2019</v>
      </c>
    </row>
    <row r="2988" ht="28.8" spans="1:12">
      <c r="A2988" s="16" t="s">
        <v>124</v>
      </c>
      <c r="B2988" s="22" t="str">
        <f t="shared" si="139"/>
        <v>Cash/Money Market Fund</v>
      </c>
      <c r="C2988" s="16">
        <v>1823295.58</v>
      </c>
      <c r="D2988" s="16">
        <v>961801504.85</v>
      </c>
      <c r="E2988" s="16">
        <v>9343009.28</v>
      </c>
      <c r="F2988" s="16">
        <v>0.2049</v>
      </c>
      <c r="G2988" s="16">
        <f>IF(D2988=0,"",C2988/D2988)</f>
        <v>0.00189570880353775</v>
      </c>
      <c r="H2988" s="16">
        <f>IF(MOD(ROW()-2,12)=0,"",(D2988/E2988)/(D2987/E2987)-1)</f>
        <v>0.0139481087794835</v>
      </c>
      <c r="I2988" t="str">
        <f ca="1" t="array" ref="I2988">IF(MOD(ROW()-1,12)=0,IFERROR(PRODUCT(1+OFFSET(G2988,-11,0,12,1))-1,""),"")</f>
        <v/>
      </c>
      <c r="J2988" s="29">
        <v>43497</v>
      </c>
      <c r="K2988" s="13" t="str">
        <f t="shared" si="140"/>
        <v>February</v>
      </c>
      <c r="L2988" s="13">
        <f t="shared" si="141"/>
        <v>2019</v>
      </c>
    </row>
    <row r="2989" ht="28.8" spans="1:12">
      <c r="A2989" s="18" t="s">
        <v>124</v>
      </c>
      <c r="B2989" s="21" t="str">
        <f t="shared" si="139"/>
        <v>Cash/Money Market Fund</v>
      </c>
      <c r="C2989" s="18">
        <v>1989398.63</v>
      </c>
      <c r="D2989" s="18">
        <v>963215361.36</v>
      </c>
      <c r="E2989" s="18">
        <v>9341909.49</v>
      </c>
      <c r="F2989" s="18">
        <v>0.2049</v>
      </c>
      <c r="G2989" s="18">
        <f>IF(D2989=0,"",C2989/D2989)</f>
        <v>0.00206537261531117</v>
      </c>
      <c r="H2989" s="18">
        <f>IF(MOD(ROW()-2,12)=0,"",(D2989/E2989)/(D2988/E2988)-1)</f>
        <v>0.00158790815342313</v>
      </c>
      <c r="I2989">
        <f ca="1" t="array" ref="I2989">IF(MOD(ROW()-1,12)=0,IFERROR(PRODUCT(1+OFFSET(G2989,-11,0,12,1))-1,""),"")</f>
        <v>0.0252659498520327</v>
      </c>
      <c r="J2989" s="30">
        <v>43466</v>
      </c>
      <c r="K2989" s="13" t="str">
        <f t="shared" si="140"/>
        <v>January</v>
      </c>
      <c r="L2989" s="13">
        <f t="shared" si="141"/>
        <v>2019</v>
      </c>
    </row>
    <row r="2990" spans="1:12">
      <c r="A2990" s="16" t="s">
        <v>124</v>
      </c>
      <c r="B2990" s="15" t="str">
        <f t="shared" si="139"/>
        <v>Cash/Money Market Fund</v>
      </c>
      <c r="C2990" s="16">
        <v>1964526.25</v>
      </c>
      <c r="D2990" s="16">
        <v>933205615.57</v>
      </c>
      <c r="E2990" s="16">
        <v>9127649.58</v>
      </c>
      <c r="F2990" s="16">
        <v>0.1466</v>
      </c>
      <c r="G2990" s="16">
        <f>IF(D2990=0,"",C2990/D2990)</f>
        <v>0.00210513762157343</v>
      </c>
      <c r="H2990" s="16" t="str">
        <f>IF(MOD(ROW()-2,12)=0,"",(D2990/E2990)/(D2989/E2989)-1)</f>
        <v/>
      </c>
      <c r="I2990" t="str">
        <f ca="1" t="array" ref="I2990">IF(MOD(ROW()-1,12)=0,IFERROR(PRODUCT(1+OFFSET(G2990,-11,0,12,1))-1,""),"")</f>
        <v/>
      </c>
      <c r="J2990" s="29">
        <v>43465</v>
      </c>
      <c r="K2990" s="13" t="str">
        <f t="shared" si="140"/>
        <v>December</v>
      </c>
      <c r="L2990" s="13">
        <f t="shared" si="141"/>
        <v>2018</v>
      </c>
    </row>
    <row r="2991" spans="1:12">
      <c r="A2991" s="16" t="s">
        <v>124</v>
      </c>
      <c r="B2991" s="15" t="str">
        <f t="shared" si="139"/>
        <v>Cash/Money Market Fund</v>
      </c>
      <c r="C2991" s="16">
        <v>2023740.8</v>
      </c>
      <c r="D2991" s="16">
        <v>948134875.03</v>
      </c>
      <c r="E2991" s="16">
        <v>9171449.66</v>
      </c>
      <c r="F2991" s="16">
        <v>0.1466</v>
      </c>
      <c r="G2991" s="16">
        <f>IF(D2991=0,"",C2991/D2991)</f>
        <v>0.00213444400506412</v>
      </c>
      <c r="H2991" s="16">
        <f>IF(MOD(ROW()-2,12)=0,"",(D2991/E2991)/(D2990/E2990)-1)</f>
        <v>0.011145724820909</v>
      </c>
      <c r="I2991" t="str">
        <f ca="1" t="array" ref="I2991">IF(MOD(ROW()-1,12)=0,IFERROR(PRODUCT(1+OFFSET(G2991,-11,0,12,1))-1,""),"")</f>
        <v/>
      </c>
      <c r="J2991" s="29">
        <v>43434</v>
      </c>
      <c r="K2991" s="13" t="str">
        <f t="shared" si="140"/>
        <v>November</v>
      </c>
      <c r="L2991" s="13">
        <f t="shared" si="141"/>
        <v>2018</v>
      </c>
    </row>
    <row r="2992" spans="1:12">
      <c r="A2992" s="16" t="s">
        <v>124</v>
      </c>
      <c r="B2992" s="15" t="str">
        <f t="shared" si="139"/>
        <v>Cash/Money Market Fund</v>
      </c>
      <c r="C2992" s="16">
        <v>2234019.1</v>
      </c>
      <c r="D2992" s="16">
        <v>989131475.65</v>
      </c>
      <c r="E2992" s="16">
        <v>9753237.1</v>
      </c>
      <c r="F2992" s="16">
        <v>0.1466</v>
      </c>
      <c r="G2992" s="16">
        <f>IF(D2992=0,"",C2992/D2992)</f>
        <v>0.00225856638373775</v>
      </c>
      <c r="H2992" s="16">
        <f>IF(MOD(ROW()-2,12)=0,"",(D2992/E2992)/(D2991/E2991)-1)</f>
        <v>-0.0189907435836122</v>
      </c>
      <c r="I2992" t="str">
        <f ca="1" t="array" ref="I2992">IF(MOD(ROW()-1,12)=0,IFERROR(PRODUCT(1+OFFSET(G2992,-11,0,12,1))-1,""),"")</f>
        <v/>
      </c>
      <c r="J2992" s="29">
        <v>43404</v>
      </c>
      <c r="K2992" s="13" t="str">
        <f t="shared" si="140"/>
        <v>October</v>
      </c>
      <c r="L2992" s="13">
        <f t="shared" si="141"/>
        <v>2018</v>
      </c>
    </row>
    <row r="2993" spans="1:12">
      <c r="A2993" s="16" t="s">
        <v>124</v>
      </c>
      <c r="B2993" s="15" t="str">
        <f t="shared" si="139"/>
        <v>Cash/Money Market Fund</v>
      </c>
      <c r="C2993" s="16">
        <v>1960712.63</v>
      </c>
      <c r="D2993" s="16">
        <v>1001266667.36</v>
      </c>
      <c r="E2993" s="16">
        <v>9753237.1</v>
      </c>
      <c r="F2993" s="16">
        <v>0.1466</v>
      </c>
      <c r="G2993" s="16">
        <f>IF(D2993=0,"",C2993/D2993)</f>
        <v>0.00195823220118745</v>
      </c>
      <c r="H2993" s="16">
        <f>IF(MOD(ROW()-2,12)=0,"",(D2993/E2993)/(D2992/E2992)-1)</f>
        <v>0.0122685325548109</v>
      </c>
      <c r="I2993" t="str">
        <f ca="1" t="array" ref="I2993">IF(MOD(ROW()-1,12)=0,IFERROR(PRODUCT(1+OFFSET(G2993,-11,0,12,1))-1,""),"")</f>
        <v/>
      </c>
      <c r="J2993" s="29">
        <v>43373</v>
      </c>
      <c r="K2993" s="13" t="str">
        <f t="shared" si="140"/>
        <v>September</v>
      </c>
      <c r="L2993" s="13">
        <f t="shared" si="141"/>
        <v>2018</v>
      </c>
    </row>
    <row r="2994" spans="1:12">
      <c r="A2994" s="16" t="s">
        <v>125</v>
      </c>
      <c r="B2994" s="15" t="str">
        <f t="shared" si="139"/>
        <v>Cash/Money Market Fund</v>
      </c>
      <c r="C2994" s="16">
        <v>2101047</v>
      </c>
      <c r="D2994" s="16">
        <v>984954724.77</v>
      </c>
      <c r="E2994" s="16">
        <v>9280574.23</v>
      </c>
      <c r="F2994" s="16">
        <v>0.1466</v>
      </c>
      <c r="G2994" s="16">
        <f>IF(D2994=0,"",C2994/D2994)</f>
        <v>0.00213314068876681</v>
      </c>
      <c r="H2994" s="16">
        <f>IF(MOD(ROW()-2,12)=0,"",(D2994/E2994)/(D2993/E2993)-1)</f>
        <v>0.0338093185973567</v>
      </c>
      <c r="I2994" t="str">
        <f ca="1" t="array" ref="I2994">IF(MOD(ROW()-1,12)=0,IFERROR(PRODUCT(1+OFFSET(G2994,-11,0,12,1))-1,""),"")</f>
        <v/>
      </c>
      <c r="J2994" s="29">
        <v>43343</v>
      </c>
      <c r="K2994" s="13" t="str">
        <f t="shared" si="140"/>
        <v>August</v>
      </c>
      <c r="L2994" s="13">
        <f t="shared" si="141"/>
        <v>2018</v>
      </c>
    </row>
    <row r="2995" spans="1:12">
      <c r="A2995" s="16" t="s">
        <v>125</v>
      </c>
      <c r="B2995" s="15" t="str">
        <f t="shared" si="139"/>
        <v>Cash/Money Market Fund</v>
      </c>
      <c r="C2995" s="16">
        <v>1681889.03</v>
      </c>
      <c r="D2995" s="16">
        <v>897590121.55</v>
      </c>
      <c r="E2995" s="16">
        <v>8670611.88</v>
      </c>
      <c r="F2995" s="16">
        <v>0.1466</v>
      </c>
      <c r="G2995" s="16">
        <f>IF(D2995=0,"",C2995/D2995)</f>
        <v>0.00187378291006104</v>
      </c>
      <c r="H2995" s="16">
        <f>IF(MOD(ROW()-2,12)=0,"",(D2995/E2995)/(D2994/E2994)-1)</f>
        <v>-0.0245906848704822</v>
      </c>
      <c r="I2995" t="str">
        <f ca="1" t="array" ref="I2995">IF(MOD(ROW()-1,12)=0,IFERROR(PRODUCT(1+OFFSET(G2995,-11,0,12,1))-1,""),"")</f>
        <v/>
      </c>
      <c r="J2995" s="29">
        <v>43312</v>
      </c>
      <c r="K2995" s="13" t="str">
        <f t="shared" si="140"/>
        <v>July</v>
      </c>
      <c r="L2995" s="13">
        <f t="shared" si="141"/>
        <v>2018</v>
      </c>
    </row>
    <row r="2996" spans="1:12">
      <c r="A2996" s="16" t="s">
        <v>125</v>
      </c>
      <c r="B2996" s="15" t="str">
        <f t="shared" si="139"/>
        <v>Cash/Money Market Fund</v>
      </c>
      <c r="C2996" s="16">
        <v>1703052.83</v>
      </c>
      <c r="D2996" s="16">
        <v>811897583.71</v>
      </c>
      <c r="E2996" s="16">
        <v>7830381.13</v>
      </c>
      <c r="F2996" s="16">
        <v>0.1466</v>
      </c>
      <c r="G2996" s="16">
        <f>IF(D2996=0,"",C2996/D2996)</f>
        <v>0.00209762027153453</v>
      </c>
      <c r="H2996" s="16">
        <f>IF(MOD(ROW()-2,12)=0,"",(D2996/E2996)/(D2995/E2995)-1)</f>
        <v>0.00159011563348277</v>
      </c>
      <c r="I2996" t="str">
        <f ca="1" t="array" ref="I2996">IF(MOD(ROW()-1,12)=0,IFERROR(PRODUCT(1+OFFSET(G2996,-11,0,12,1))-1,""),"")</f>
        <v/>
      </c>
      <c r="J2996" s="29">
        <v>43281</v>
      </c>
      <c r="K2996" s="13" t="str">
        <f t="shared" si="140"/>
        <v>June</v>
      </c>
      <c r="L2996" s="13">
        <f t="shared" si="141"/>
        <v>2018</v>
      </c>
    </row>
    <row r="2997" spans="1:12">
      <c r="A2997" s="16" t="s">
        <v>125</v>
      </c>
      <c r="B2997" s="15" t="str">
        <f t="shared" si="139"/>
        <v>Cash/Money Market Fund</v>
      </c>
      <c r="C2997" s="16">
        <v>1493348.53</v>
      </c>
      <c r="D2997" s="16">
        <v>803405775.71</v>
      </c>
      <c r="E2997" s="16">
        <v>7693133.26</v>
      </c>
      <c r="F2997" s="16">
        <v>0.1466</v>
      </c>
      <c r="G2997" s="16">
        <f>IF(D2997=0,"",C2997/D2997)</f>
        <v>0.00185877245988215</v>
      </c>
      <c r="H2997" s="16">
        <f>IF(MOD(ROW()-2,12)=0,"",(D2997/E2997)/(D2996/E2996)-1)</f>
        <v>0.00719450203386218</v>
      </c>
      <c r="I2997" t="str">
        <f ca="1" t="array" ref="I2997">IF(MOD(ROW()-1,12)=0,IFERROR(PRODUCT(1+OFFSET(G2997,-11,0,12,1))-1,""),"")</f>
        <v/>
      </c>
      <c r="J2997" s="29">
        <v>43251</v>
      </c>
      <c r="K2997" s="13" t="str">
        <f t="shared" si="140"/>
        <v>May</v>
      </c>
      <c r="L2997" s="13">
        <f t="shared" si="141"/>
        <v>2018</v>
      </c>
    </row>
    <row r="2998" spans="1:12">
      <c r="A2998" s="16" t="s">
        <v>125</v>
      </c>
      <c r="B2998" s="15" t="str">
        <f t="shared" si="139"/>
        <v>Cash/Money Market Fund</v>
      </c>
      <c r="C2998" s="16">
        <v>1641791.21</v>
      </c>
      <c r="D2998" s="16">
        <v>76536080.01</v>
      </c>
      <c r="E2998" s="16">
        <v>7494270.89</v>
      </c>
      <c r="F2998" s="16">
        <v>0.1466</v>
      </c>
      <c r="G2998" s="16">
        <f>IF(D2998=0,"",C2998/D2998)</f>
        <v>0.0214512058859754</v>
      </c>
      <c r="H2998" s="16">
        <f>IF(MOD(ROW()-2,12)=0,"",(D2998/E2998)/(D2997/E2997)-1)</f>
        <v>-0.902207593485099</v>
      </c>
      <c r="I2998" t="str">
        <f ca="1" t="array" ref="I2998">IF(MOD(ROW()-1,12)=0,IFERROR(PRODUCT(1+OFFSET(G2998,-11,0,12,1))-1,""),"")</f>
        <v/>
      </c>
      <c r="J2998" s="29">
        <v>43220</v>
      </c>
      <c r="K2998" s="13" t="str">
        <f t="shared" si="140"/>
        <v>April</v>
      </c>
      <c r="L2998" s="13">
        <f t="shared" si="141"/>
        <v>2018</v>
      </c>
    </row>
    <row r="2999" spans="1:12">
      <c r="A2999" s="16" t="s">
        <v>125</v>
      </c>
      <c r="B2999" s="15" t="str">
        <f t="shared" si="139"/>
        <v>Cash/Money Market Fund</v>
      </c>
      <c r="C2999" s="16">
        <v>1500541.2</v>
      </c>
      <c r="D2999" s="16">
        <v>805154246.52</v>
      </c>
      <c r="E2999" s="16">
        <v>7653608.01</v>
      </c>
      <c r="F2999" s="16">
        <v>0.1466</v>
      </c>
      <c r="G2999" s="16">
        <f>IF(D2999=0,"",C2999/D2999)</f>
        <v>0.00186366923665319</v>
      </c>
      <c r="H2999" s="16">
        <f>IF(MOD(ROW()-2,12)=0,"",(D2999/E2999)/(D2998/E2998)-1)</f>
        <v>9.30092071696407</v>
      </c>
      <c r="I2999" t="str">
        <f ca="1" t="array" ref="I2999">IF(MOD(ROW()-1,12)=0,IFERROR(PRODUCT(1+OFFSET(G2999,-11,0,12,1))-1,""),"")</f>
        <v/>
      </c>
      <c r="J2999" s="29">
        <v>43190</v>
      </c>
      <c r="K2999" s="13" t="str">
        <f t="shared" si="140"/>
        <v>March</v>
      </c>
      <c r="L2999" s="13">
        <f t="shared" si="141"/>
        <v>2018</v>
      </c>
    </row>
    <row r="3000" spans="1:12">
      <c r="A3000" s="16" t="s">
        <v>125</v>
      </c>
      <c r="B3000" s="15" t="str">
        <f t="shared" si="139"/>
        <v>Cash/Money Market Fund</v>
      </c>
      <c r="C3000" s="16">
        <v>1395915.17</v>
      </c>
      <c r="D3000" s="16">
        <v>797080683.78</v>
      </c>
      <c r="E3000" s="16">
        <v>7494270.9</v>
      </c>
      <c r="F3000" s="16">
        <v>0.1466</v>
      </c>
      <c r="G3000" s="16">
        <f>IF(D3000=0,"",C3000/D3000)</f>
        <v>0.0017512846546226</v>
      </c>
      <c r="H3000" s="16">
        <f>IF(MOD(ROW()-2,12)=0,"",(D3000/E3000)/(D2999/E2999)-1)</f>
        <v>0.011020646493634</v>
      </c>
      <c r="I3000" t="str">
        <f ca="1" t="array" ref="I3000">IF(MOD(ROW()-1,12)=0,IFERROR(PRODUCT(1+OFFSET(G3000,-11,0,12,1))-1,""),"")</f>
        <v/>
      </c>
      <c r="J3000" s="29">
        <v>43159</v>
      </c>
      <c r="K3000" s="13" t="str">
        <f t="shared" si="140"/>
        <v>February</v>
      </c>
      <c r="L3000" s="13">
        <f t="shared" si="141"/>
        <v>2018</v>
      </c>
    </row>
    <row r="3001" spans="1:12">
      <c r="A3001" s="16" t="s">
        <v>124</v>
      </c>
      <c r="B3001" s="15" t="str">
        <f t="shared" si="139"/>
        <v>Cash/Money Market Fund</v>
      </c>
      <c r="C3001" s="16">
        <v>1546317.34</v>
      </c>
      <c r="D3001" s="16">
        <v>783784382.21</v>
      </c>
      <c r="E3001" s="16">
        <v>7448171.96</v>
      </c>
      <c r="F3001" s="16">
        <v>0.1466</v>
      </c>
      <c r="G3001" s="16">
        <f>IF(D3001=0,"",C3001/D3001)</f>
        <v>0.00197288613437272</v>
      </c>
      <c r="H3001" s="16" t="e">
        <f>IF(MOD(ROW()-2,12)=0,"",(D3001/E3001)/(#REF!/#REF!)-1)</f>
        <v>#REF!</v>
      </c>
      <c r="I3001">
        <f ca="1" t="array" ref="I3001">IF(MOD(ROW()-1,12)=0,IFERROR(PRODUCT(1+OFFSET(G3001,-11,0,12,1))-1,""),"")</f>
        <v>0.0441569331670149</v>
      </c>
      <c r="J3001" s="29">
        <v>43131</v>
      </c>
      <c r="K3001" s="13" t="str">
        <f t="shared" si="140"/>
        <v>January</v>
      </c>
      <c r="L3001" s="13">
        <f t="shared" si="141"/>
        <v>2018</v>
      </c>
    </row>
    <row r="3002" spans="1:12">
      <c r="A3002" s="18" t="s">
        <v>126</v>
      </c>
      <c r="B3002" s="21" t="str">
        <f t="shared" si="139"/>
        <v>Growth fund</v>
      </c>
      <c r="C3002" s="18">
        <v>71038.47</v>
      </c>
      <c r="D3002" s="18">
        <v>51080104.89</v>
      </c>
      <c r="E3002" s="18">
        <v>23248442</v>
      </c>
      <c r="F3002" s="18">
        <v>0.2049</v>
      </c>
      <c r="G3002" s="18">
        <f>IF(D3002=0,"",C3002/D3002)</f>
        <v>0.00139072678399897</v>
      </c>
      <c r="H3002" s="18" t="str">
        <f>IF(MOD(ROW()-2,12)=0,"",(D3002/E3002)/(D3001/E3001)-1)</f>
        <v/>
      </c>
      <c r="I3002" t="str">
        <f ca="1" t="array" ref="I3002">IF(MOD(ROW()-1,12)=0,IFERROR(PRODUCT(1+OFFSET(G3002,-11,0,12,1))-1,""),"")</f>
        <v/>
      </c>
      <c r="J3002" s="30">
        <v>43466</v>
      </c>
      <c r="K3002" s="13" t="str">
        <f t="shared" si="140"/>
        <v>January</v>
      </c>
      <c r="L3002" s="13">
        <f t="shared" si="141"/>
        <v>2019</v>
      </c>
    </row>
    <row r="3003" spans="1:12">
      <c r="A3003" s="16" t="s">
        <v>126</v>
      </c>
      <c r="B3003" s="22" t="str">
        <f t="shared" si="139"/>
        <v>Growth fund</v>
      </c>
      <c r="C3003" s="16">
        <v>65396.39</v>
      </c>
      <c r="D3003" s="16">
        <v>52166553.78</v>
      </c>
      <c r="E3003" s="16">
        <v>23248442</v>
      </c>
      <c r="F3003" s="16">
        <v>0.2049</v>
      </c>
      <c r="G3003" s="16">
        <f>IF(D3003=0,"",C3003/D3003)</f>
        <v>0.00125360763288665</v>
      </c>
      <c r="H3003" s="16">
        <f>IF(MOD(ROW()-2,12)=0,"",(D3003/E3003)/(D3002/E3002)-1)</f>
        <v>0.0212695117275044</v>
      </c>
      <c r="I3003" t="str">
        <f ca="1" t="array" ref="I3003">IF(MOD(ROW()-1,12)=0,IFERROR(PRODUCT(1+OFFSET(G3003,-11,0,12,1))-1,""),"")</f>
        <v/>
      </c>
      <c r="J3003" s="29">
        <v>43497</v>
      </c>
      <c r="K3003" s="13" t="str">
        <f t="shared" si="140"/>
        <v>February</v>
      </c>
      <c r="L3003" s="13">
        <f t="shared" si="141"/>
        <v>2019</v>
      </c>
    </row>
    <row r="3004" spans="1:12">
      <c r="A3004" s="18" t="s">
        <v>126</v>
      </c>
      <c r="B3004" s="21" t="str">
        <f t="shared" si="139"/>
        <v>Growth fund</v>
      </c>
      <c r="C3004" s="18">
        <v>68206.25</v>
      </c>
      <c r="D3004" s="18">
        <v>52361652.08</v>
      </c>
      <c r="E3004" s="18">
        <v>23248442</v>
      </c>
      <c r="F3004" s="18">
        <v>0.2049</v>
      </c>
      <c r="G3004" s="18">
        <f>IF(D3004=0,"",C3004/D3004)</f>
        <v>0.00130259927428936</v>
      </c>
      <c r="H3004" s="18">
        <f>IF(MOD(ROW()-2,12)=0,"",(D3004/E3004)/(D3003/E3003)-1)</f>
        <v>0.00373991160740217</v>
      </c>
      <c r="I3004" t="str">
        <f ca="1" t="array" ref="I3004">IF(MOD(ROW()-1,12)=0,IFERROR(PRODUCT(1+OFFSET(G3004,-11,0,12,1))-1,""),"")</f>
        <v/>
      </c>
      <c r="J3004" s="30">
        <v>43525</v>
      </c>
      <c r="K3004" s="13" t="str">
        <f t="shared" si="140"/>
        <v>March</v>
      </c>
      <c r="L3004" s="13">
        <f t="shared" si="141"/>
        <v>2019</v>
      </c>
    </row>
    <row r="3005" spans="1:12">
      <c r="A3005" s="16" t="s">
        <v>126</v>
      </c>
      <c r="B3005" s="22" t="str">
        <f t="shared" si="139"/>
        <v>Growth fund</v>
      </c>
      <c r="C3005" s="16">
        <v>129737.67</v>
      </c>
      <c r="D3005" s="16">
        <v>99946476.73</v>
      </c>
      <c r="E3005" s="16">
        <v>43476546.51</v>
      </c>
      <c r="F3005" s="16">
        <v>0.2049</v>
      </c>
      <c r="G3005" s="16">
        <f>IF(D3005=0,"",C3005/D3005)</f>
        <v>0.00129807147029784</v>
      </c>
      <c r="H3005" s="16">
        <f>IF(MOD(ROW()-2,12)=0,"",(D3005/E3005)/(D3004/E3004)-1)</f>
        <v>0.0206878922512197</v>
      </c>
      <c r="I3005" t="str">
        <f ca="1" t="array" ref="I3005">IF(MOD(ROW()-1,12)=0,IFERROR(PRODUCT(1+OFFSET(G3005,-11,0,12,1))-1,""),"")</f>
        <v/>
      </c>
      <c r="J3005" s="29">
        <v>43556</v>
      </c>
      <c r="K3005" s="13" t="str">
        <f t="shared" si="140"/>
        <v>April</v>
      </c>
      <c r="L3005" s="13">
        <f t="shared" si="141"/>
        <v>2019</v>
      </c>
    </row>
    <row r="3006" spans="1:12">
      <c r="A3006" s="18" t="s">
        <v>126</v>
      </c>
      <c r="B3006" s="21" t="str">
        <f t="shared" si="139"/>
        <v>Growth fund</v>
      </c>
      <c r="C3006" s="18">
        <v>136750.29</v>
      </c>
      <c r="D3006" s="18">
        <v>99509957.45</v>
      </c>
      <c r="E3006" s="18">
        <v>43476546.51</v>
      </c>
      <c r="F3006" s="18">
        <v>0.2049</v>
      </c>
      <c r="G3006" s="18">
        <f>IF(D3006=0,"",C3006/D3006)</f>
        <v>0.00137423724724947</v>
      </c>
      <c r="H3006" s="18">
        <f>IF(MOD(ROW()-2,12)=0,"",(D3006/E3006)/(D3005/E3005)-1)</f>
        <v>-0.00436753044511251</v>
      </c>
      <c r="I3006" t="str">
        <f ca="1" t="array" ref="I3006">IF(MOD(ROW()-1,12)=0,IFERROR(PRODUCT(1+OFFSET(G3006,-11,0,12,1))-1,""),"")</f>
        <v/>
      </c>
      <c r="J3006" s="30">
        <v>43586</v>
      </c>
      <c r="K3006" s="13" t="str">
        <f t="shared" si="140"/>
        <v>May</v>
      </c>
      <c r="L3006" s="13">
        <f t="shared" si="141"/>
        <v>2019</v>
      </c>
    </row>
    <row r="3007" spans="1:12">
      <c r="A3007" s="16" t="s">
        <v>126</v>
      </c>
      <c r="B3007" s="22" t="str">
        <f t="shared" si="139"/>
        <v>Growth fund</v>
      </c>
      <c r="C3007" s="16">
        <v>134154.86</v>
      </c>
      <c r="D3007" s="16">
        <v>100620712.88</v>
      </c>
      <c r="E3007" s="16">
        <v>43476546.51</v>
      </c>
      <c r="F3007" s="16">
        <v>0.2049</v>
      </c>
      <c r="G3007" s="16">
        <f>IF(D3007=0,"",C3007/D3007)</f>
        <v>0.00133327280398016</v>
      </c>
      <c r="H3007" s="16">
        <f>IF(MOD(ROW()-2,12)=0,"",(D3007/E3007)/(D3006/E3006)-1)</f>
        <v>0.0111622540946026</v>
      </c>
      <c r="I3007" t="str">
        <f ca="1" t="array" ref="I3007">IF(MOD(ROW()-1,12)=0,IFERROR(PRODUCT(1+OFFSET(G3007,-11,0,12,1))-1,""),"")</f>
        <v/>
      </c>
      <c r="J3007" s="29">
        <v>43617</v>
      </c>
      <c r="K3007" s="13" t="str">
        <f t="shared" si="140"/>
        <v>June</v>
      </c>
      <c r="L3007" s="13">
        <f t="shared" si="141"/>
        <v>2019</v>
      </c>
    </row>
    <row r="3008" spans="1:12">
      <c r="A3008" s="18" t="s">
        <v>126</v>
      </c>
      <c r="B3008" s="21" t="str">
        <f t="shared" si="139"/>
        <v>Growth fund</v>
      </c>
      <c r="C3008" s="18">
        <v>139331.38</v>
      </c>
      <c r="D3008" s="18">
        <v>98087958.61</v>
      </c>
      <c r="E3008" s="18">
        <v>43476546.51</v>
      </c>
      <c r="F3008" s="18">
        <v>0.2049</v>
      </c>
      <c r="G3008" s="18">
        <f>IF(D3008=0,"",C3008/D3008)</f>
        <v>0.00142047384790609</v>
      </c>
      <c r="H3008" s="18">
        <f>IF(MOD(ROW()-2,12)=0,"",(D3008/E3008)/(D3007/E3007)-1)</f>
        <v>-0.0251713011914412</v>
      </c>
      <c r="I3008" t="str">
        <f ca="1" t="array" ref="I3008">IF(MOD(ROW()-1,12)=0,IFERROR(PRODUCT(1+OFFSET(G3008,-11,0,12,1))-1,""),"")</f>
        <v/>
      </c>
      <c r="J3008" s="30">
        <v>43647</v>
      </c>
      <c r="K3008" s="13" t="str">
        <f t="shared" si="140"/>
        <v>July</v>
      </c>
      <c r="L3008" s="13">
        <f t="shared" si="141"/>
        <v>2019</v>
      </c>
    </row>
    <row r="3009" spans="1:12">
      <c r="A3009" s="16" t="s">
        <v>126</v>
      </c>
      <c r="B3009" s="22" t="str">
        <f t="shared" si="139"/>
        <v>Growth fund</v>
      </c>
      <c r="C3009" s="16">
        <v>139742.39</v>
      </c>
      <c r="D3009" s="16">
        <v>101098093.78</v>
      </c>
      <c r="E3009" s="16">
        <v>43476546.51</v>
      </c>
      <c r="F3009" s="16">
        <v>0.2049</v>
      </c>
      <c r="G3009" s="16">
        <f>IF(D3009=0,"",C3009/D3009)</f>
        <v>0.00138224554761729</v>
      </c>
      <c r="H3009" s="16">
        <f>IF(MOD(ROW()-2,12)=0,"",(D3009/E3009)/(D3008/E3008)-1)</f>
        <v>0.0306881212807004</v>
      </c>
      <c r="I3009" t="str">
        <f ca="1" t="array" ref="I3009">IF(MOD(ROW()-1,12)=0,IFERROR(PRODUCT(1+OFFSET(G3009,-11,0,12,1))-1,""),"")</f>
        <v/>
      </c>
      <c r="J3009" s="29">
        <v>43678</v>
      </c>
      <c r="K3009" s="13" t="str">
        <f t="shared" si="140"/>
        <v>August</v>
      </c>
      <c r="L3009" s="13">
        <f t="shared" si="141"/>
        <v>2019</v>
      </c>
    </row>
    <row r="3010" spans="1:12">
      <c r="A3010" s="18" t="s">
        <v>126</v>
      </c>
      <c r="B3010" s="21" t="str">
        <f t="shared" ref="B3010:B3073" si="142">IF(OR(ISNUMBER(SEARCH("money market",A3010)),ISNUMBER(SEARCH("mmf",A3010)),ISNUMBER(SEARCH("cash fund",A3010))),"Cash/Money Market Fund",IF(OR(ISNUMBER(SEARCH("bond",A3010)),ISNUMBER(SEARCH("debt",A3010))),"Bond fund",IF(ISNUMBER(SEARCH("equity",A3010)),"Equity fund",IF(ISNUMBER(SEARCH("growth",A3010)),"Growth fund",IF(ISNUMBER(SEARCH("infrastructural",A3010)),"Infrastructure fund",IF(ISNUMBER(SEARCH("income",A3010)),"Income fund",IF(ISNUMBER(SEARCH("fixed income",A3010)),"Fixed Income fund",IF(OR(ISNUMBER(SEARCH("real estate",A3010)),ISNUMBER(SEARCH("riet",A3010))),"Real Estate fund","Ethical fund"))))))))</f>
        <v>Growth fund</v>
      </c>
      <c r="C3010" s="18">
        <v>136910.03</v>
      </c>
      <c r="D3010" s="18">
        <v>102479247.29</v>
      </c>
      <c r="E3010" s="18">
        <v>43539537.76</v>
      </c>
      <c r="F3010" s="18">
        <v>0.2049</v>
      </c>
      <c r="G3010" s="18">
        <f>IF(D3010=0,"",C3010/D3010)</f>
        <v>0.00133597809918106</v>
      </c>
      <c r="H3010" s="18">
        <f>IF(MOD(ROW()-2,12)=0,"",(D3010/E3010)/(D3009/E3009)-1)</f>
        <v>0.0121949941439399</v>
      </c>
      <c r="I3010" t="str">
        <f ca="1" t="array" ref="I3010">IF(MOD(ROW()-1,12)=0,IFERROR(PRODUCT(1+OFFSET(G3010,-11,0,12,1))-1,""),"")</f>
        <v/>
      </c>
      <c r="J3010" s="30">
        <v>43709</v>
      </c>
      <c r="K3010" s="13" t="str">
        <f t="shared" ref="K3010:K3073" si="143">TEXT(J3010,"mmmm")</f>
        <v>September</v>
      </c>
      <c r="L3010" s="13">
        <f t="shared" ref="L3010:L3073" si="144">YEAR(J3010)</f>
        <v>2019</v>
      </c>
    </row>
    <row r="3011" spans="1:12">
      <c r="A3011" s="16" t="s">
        <v>126</v>
      </c>
      <c r="B3011" s="22" t="str">
        <f t="shared" si="142"/>
        <v>Growth fund</v>
      </c>
      <c r="C3011" s="16">
        <v>142966.2</v>
      </c>
      <c r="D3011" s="16">
        <v>103324434.82</v>
      </c>
      <c r="E3011" s="16">
        <v>43560368.46</v>
      </c>
      <c r="F3011" s="16">
        <v>0.2049</v>
      </c>
      <c r="G3011" s="16">
        <f>IF(D3011=0,"",C3011/D3011)</f>
        <v>0.00138366302461813</v>
      </c>
      <c r="H3011" s="16">
        <f>IF(MOD(ROW()-2,12)=0,"",(D3011/E3011)/(D3010/E3010)-1)</f>
        <v>0.00776525485578627</v>
      </c>
      <c r="I3011" t="str">
        <f ca="1" t="array" ref="I3011">IF(MOD(ROW()-1,12)=0,IFERROR(PRODUCT(1+OFFSET(G3011,-11,0,12,1))-1,""),"")</f>
        <v/>
      </c>
      <c r="J3011" s="29">
        <v>43739</v>
      </c>
      <c r="K3011" s="13" t="str">
        <f t="shared" si="143"/>
        <v>October</v>
      </c>
      <c r="L3011" s="13">
        <f t="shared" si="144"/>
        <v>2019</v>
      </c>
    </row>
    <row r="3012" spans="1:12">
      <c r="A3012" s="18" t="s">
        <v>126</v>
      </c>
      <c r="B3012" s="21" t="str">
        <f t="shared" si="142"/>
        <v>Growth fund</v>
      </c>
      <c r="C3012" s="18">
        <v>140201.46</v>
      </c>
      <c r="D3012" s="18">
        <v>104654112.89</v>
      </c>
      <c r="E3012" s="18">
        <v>43560368.46</v>
      </c>
      <c r="F3012" s="18">
        <v>0.2049</v>
      </c>
      <c r="G3012" s="18">
        <f>IF(D3012=0,"",C3012/D3012)</f>
        <v>0.00133966507505886</v>
      </c>
      <c r="H3012" s="18">
        <f>IF(MOD(ROW()-2,12)=0,"",(D3012/E3012)/(D3011/E3011)-1)</f>
        <v>0.0128689604962895</v>
      </c>
      <c r="I3012" t="str">
        <f ca="1" t="array" ref="I3012">IF(MOD(ROW()-1,12)=0,IFERROR(PRODUCT(1+OFFSET(G3012,-11,0,12,1))-1,""),"")</f>
        <v/>
      </c>
      <c r="J3012" s="30">
        <v>43770</v>
      </c>
      <c r="K3012" s="13" t="str">
        <f t="shared" si="143"/>
        <v>November</v>
      </c>
      <c r="L3012" s="13">
        <f t="shared" si="144"/>
        <v>2019</v>
      </c>
    </row>
    <row r="3013" spans="1:12">
      <c r="A3013" s="16" t="s">
        <v>126</v>
      </c>
      <c r="B3013" s="22" t="str">
        <f t="shared" si="142"/>
        <v>Growth fund</v>
      </c>
      <c r="C3013" s="16">
        <v>147330.44</v>
      </c>
      <c r="D3013" s="16">
        <v>106415853.15</v>
      </c>
      <c r="E3013" s="16">
        <v>43560368.46</v>
      </c>
      <c r="F3013" s="16">
        <v>0.2049</v>
      </c>
      <c r="G3013" s="16">
        <f>IF(D3013=0,"",C3013/D3013)</f>
        <v>0.00138447830505412</v>
      </c>
      <c r="H3013" s="16">
        <f>IF(MOD(ROW()-2,12)=0,"",(D3013/E3013)/(D3012/E3012)-1)</f>
        <v>0.016833932383066</v>
      </c>
      <c r="I3013">
        <f ca="1" t="array" ref="I3013">IF(MOD(ROW()-1,12)=0,IFERROR(PRODUCT(1+OFFSET(G3013,-11,0,12,1))-1,""),"")</f>
        <v>0.0163198195090259</v>
      </c>
      <c r="J3013" s="29">
        <v>43800</v>
      </c>
      <c r="K3013" s="13" t="str">
        <f t="shared" si="143"/>
        <v>December</v>
      </c>
      <c r="L3013" s="13">
        <f t="shared" si="144"/>
        <v>2019</v>
      </c>
    </row>
    <row r="3014" spans="1:12">
      <c r="A3014" s="17" t="s">
        <v>127</v>
      </c>
      <c r="B3014" s="17" t="str">
        <f t="shared" si="142"/>
        <v>Ethical fund</v>
      </c>
      <c r="C3014" s="20">
        <v>149522.57</v>
      </c>
      <c r="D3014" s="18">
        <v>106718472.38</v>
      </c>
      <c r="E3014" s="18">
        <v>43560368.46</v>
      </c>
      <c r="F3014" s="18">
        <v>-0.1028</v>
      </c>
      <c r="G3014" s="17">
        <f>IF(D3014=0,"",C3014/D3014)</f>
        <v>0.0014010936126183</v>
      </c>
      <c r="H3014" s="17" t="str">
        <f>IF(MOD(ROW()-2,12)=0,"",(D3014/E3014)/(D3013/E3013)-1)</f>
        <v/>
      </c>
      <c r="I3014" s="13" t="str">
        <f ca="1" t="array" ref="I3014">IF(MOD(ROW()-1,12)=0,IFERROR(PRODUCT(1+OFFSET(G3014,-11,0,12,1))-1,""),"")</f>
        <v/>
      </c>
      <c r="J3014" s="30">
        <v>43861</v>
      </c>
      <c r="K3014" s="13" t="str">
        <f t="shared" si="143"/>
        <v>January</v>
      </c>
      <c r="L3014" s="13">
        <f t="shared" si="144"/>
        <v>2020</v>
      </c>
    </row>
    <row r="3015" spans="1:12">
      <c r="A3015" s="15" t="s">
        <v>127</v>
      </c>
      <c r="B3015" s="15" t="str">
        <f t="shared" si="142"/>
        <v>Ethical fund</v>
      </c>
      <c r="C3015" s="19">
        <v>134643.53</v>
      </c>
      <c r="D3015" s="16">
        <v>106583828.85</v>
      </c>
      <c r="E3015" s="16">
        <v>43560368.46</v>
      </c>
      <c r="F3015" s="16">
        <v>-0.1028</v>
      </c>
      <c r="G3015" s="15">
        <f>IF(D3015=0,"",C3015/D3015)</f>
        <v>0.00126326415041338</v>
      </c>
      <c r="H3015" s="15">
        <f>IF(MOD(ROW()-2,12)=0,"",(D3015/E3015)/(D3014/E3014)-1)</f>
        <v>-0.00126167032751889</v>
      </c>
      <c r="I3015" s="13" t="str">
        <f ca="1" t="array" ref="I3015">IF(MOD(ROW()-1,12)=0,IFERROR(PRODUCT(1+OFFSET(G3015,-11,0,12,1))-1,""),"")</f>
        <v/>
      </c>
      <c r="J3015" s="29">
        <v>43889</v>
      </c>
      <c r="K3015" s="13" t="str">
        <f t="shared" si="143"/>
        <v>February</v>
      </c>
      <c r="L3015" s="13">
        <f t="shared" si="144"/>
        <v>2020</v>
      </c>
    </row>
    <row r="3016" spans="1:12">
      <c r="A3016" s="17" t="s">
        <v>127</v>
      </c>
      <c r="B3016" s="17" t="str">
        <f t="shared" si="142"/>
        <v>Ethical fund</v>
      </c>
      <c r="C3016" s="20">
        <v>147503.62</v>
      </c>
      <c r="D3016" s="18">
        <v>105764935.21</v>
      </c>
      <c r="E3016" s="18">
        <v>43560368.46</v>
      </c>
      <c r="F3016" s="18">
        <v>-0.1028</v>
      </c>
      <c r="G3016" s="17">
        <f>IF(D3016=0,"",C3016/D3016)</f>
        <v>0.00139463631975121</v>
      </c>
      <c r="H3016" s="17">
        <f>IF(MOD(ROW()-2,12)=0,"",(D3016/E3016)/(D3015/E3015)-1)</f>
        <v>-0.0076830946010813</v>
      </c>
      <c r="I3016" s="13" t="str">
        <f ca="1" t="array" ref="I3016">IF(MOD(ROW()-1,12)=0,IFERROR(PRODUCT(1+OFFSET(G3016,-11,0,12,1))-1,""),"")</f>
        <v/>
      </c>
      <c r="J3016" s="30">
        <v>43921</v>
      </c>
      <c r="K3016" s="13" t="str">
        <f t="shared" si="143"/>
        <v>March</v>
      </c>
      <c r="L3016" s="13">
        <f t="shared" si="144"/>
        <v>2020</v>
      </c>
    </row>
    <row r="3017" spans="1:12">
      <c r="A3017" s="15" t="s">
        <v>127</v>
      </c>
      <c r="B3017" s="15" t="str">
        <f t="shared" si="142"/>
        <v>Ethical fund</v>
      </c>
      <c r="C3017" s="19">
        <v>117623.61</v>
      </c>
      <c r="D3017" s="16">
        <v>110457626.58</v>
      </c>
      <c r="E3017" s="16">
        <v>43560368.46</v>
      </c>
      <c r="F3017" s="16">
        <v>-0.1028</v>
      </c>
      <c r="G3017" s="15">
        <f>IF(D3017=0,"",C3017/D3017)</f>
        <v>0.00106487540645109</v>
      </c>
      <c r="H3017" s="15">
        <f>IF(MOD(ROW()-2,12)=0,"",(D3017/E3017)/(D3016/E3016)-1)</f>
        <v>0.0443690658031652</v>
      </c>
      <c r="I3017" s="13" t="str">
        <f ca="1" t="array" ref="I3017">IF(MOD(ROW()-1,12)=0,IFERROR(PRODUCT(1+OFFSET(G3017,-11,0,12,1))-1,""),"")</f>
        <v/>
      </c>
      <c r="J3017" s="29">
        <v>43951</v>
      </c>
      <c r="K3017" s="13" t="str">
        <f t="shared" si="143"/>
        <v>April</v>
      </c>
      <c r="L3017" s="13">
        <f t="shared" si="144"/>
        <v>2020</v>
      </c>
    </row>
    <row r="3018" spans="1:12">
      <c r="A3018" s="17" t="s">
        <v>127</v>
      </c>
      <c r="B3018" s="17" t="str">
        <f t="shared" si="142"/>
        <v>Ethical fund</v>
      </c>
      <c r="C3018" s="20">
        <v>201785.66</v>
      </c>
      <c r="D3018" s="18">
        <v>113686594.33</v>
      </c>
      <c r="E3018" s="18">
        <v>43560368.46</v>
      </c>
      <c r="F3018" s="18">
        <v>-0.1028</v>
      </c>
      <c r="G3018" s="17">
        <f>IF(D3018=0,"",C3018/D3018)</f>
        <v>0.00177492923584529</v>
      </c>
      <c r="H3018" s="17">
        <f>IF(MOD(ROW()-2,12)=0,"",(D3018/E3018)/(D3017/E3017)-1)</f>
        <v>0.0292326374373197</v>
      </c>
      <c r="I3018" s="13" t="str">
        <f ca="1" t="array" ref="I3018">IF(MOD(ROW()-1,12)=0,IFERROR(PRODUCT(1+OFFSET(G3018,-11,0,12,1))-1,""),"")</f>
        <v/>
      </c>
      <c r="J3018" s="30">
        <v>43982</v>
      </c>
      <c r="K3018" s="13" t="str">
        <f t="shared" si="143"/>
        <v>May</v>
      </c>
      <c r="L3018" s="13">
        <f t="shared" si="144"/>
        <v>2020</v>
      </c>
    </row>
    <row r="3019" spans="1:12">
      <c r="A3019" s="15" t="s">
        <v>127</v>
      </c>
      <c r="B3019" s="15" t="str">
        <f t="shared" si="142"/>
        <v>Ethical fund</v>
      </c>
      <c r="C3019" s="19">
        <v>159420.98</v>
      </c>
      <c r="D3019" s="16">
        <v>122238488.92</v>
      </c>
      <c r="E3019" s="16">
        <v>43560368.46</v>
      </c>
      <c r="F3019" s="16">
        <v>-0.1028</v>
      </c>
      <c r="G3019" s="15">
        <f>IF(D3019=0,"",C3019/D3019)</f>
        <v>0.00130417989790707</v>
      </c>
      <c r="H3019" s="15">
        <f>IF(MOD(ROW()-2,12)=0,"",(D3019/E3019)/(D3018/E3018)-1)</f>
        <v>0.0752234213752263</v>
      </c>
      <c r="I3019" s="13" t="str">
        <f ca="1" t="array" ref="I3019">IF(MOD(ROW()-1,12)=0,IFERROR(PRODUCT(1+OFFSET(G3019,-11,0,12,1))-1,""),"")</f>
        <v/>
      </c>
      <c r="J3019" s="29">
        <v>44012</v>
      </c>
      <c r="K3019" s="13" t="str">
        <f t="shared" si="143"/>
        <v>June</v>
      </c>
      <c r="L3019" s="13">
        <f t="shared" si="144"/>
        <v>2020</v>
      </c>
    </row>
    <row r="3020" spans="1:12">
      <c r="A3020" s="17" t="s">
        <v>127</v>
      </c>
      <c r="B3020" s="17" t="str">
        <f t="shared" si="142"/>
        <v>Ethical fund</v>
      </c>
      <c r="C3020" s="20">
        <v>274803.92</v>
      </c>
      <c r="D3020" s="18">
        <v>131026954.13</v>
      </c>
      <c r="E3020" s="18">
        <v>43560368.46</v>
      </c>
      <c r="F3020" s="18">
        <v>-0.1028</v>
      </c>
      <c r="G3020" s="17">
        <f>IF(D3020=0,"",C3020/D3020)</f>
        <v>0.00209730831205425</v>
      </c>
      <c r="H3020" s="17">
        <f>IF(MOD(ROW()-2,12)=0,"",(D3020/E3020)/(D3019/E3019)-1)</f>
        <v>0.0718960557157384</v>
      </c>
      <c r="I3020" s="13" t="str">
        <f ca="1" t="array" ref="I3020">IF(MOD(ROW()-1,12)=0,IFERROR(PRODUCT(1+OFFSET(G3020,-11,0,12,1))-1,""),"")</f>
        <v/>
      </c>
      <c r="J3020" s="30">
        <v>44043</v>
      </c>
      <c r="K3020" s="13" t="str">
        <f t="shared" si="143"/>
        <v>July</v>
      </c>
      <c r="L3020" s="13">
        <f t="shared" si="144"/>
        <v>2020</v>
      </c>
    </row>
    <row r="3021" spans="1:12">
      <c r="A3021" s="15" t="s">
        <v>127</v>
      </c>
      <c r="B3021" s="15" t="str">
        <f t="shared" si="142"/>
        <v>Ethical fund</v>
      </c>
      <c r="C3021" s="19">
        <v>558587.57</v>
      </c>
      <c r="D3021" s="16">
        <v>128424893.53</v>
      </c>
      <c r="E3021" s="16">
        <v>43560368.46</v>
      </c>
      <c r="F3021" s="16">
        <v>-0.1028</v>
      </c>
      <c r="G3021" s="15">
        <f>IF(D3021=0,"",C3021/D3021)</f>
        <v>0.00434952721895396</v>
      </c>
      <c r="H3021" s="15">
        <f>IF(MOD(ROW()-2,12)=0,"",(D3021/E3021)/(D3020/E3020)-1)</f>
        <v>-0.0198589718983954</v>
      </c>
      <c r="I3021" s="13" t="str">
        <f ca="1" t="array" ref="I3021">IF(MOD(ROW()-1,12)=0,IFERROR(PRODUCT(1+OFFSET(G3021,-11,0,12,1))-1,""),"")</f>
        <v/>
      </c>
      <c r="J3021" s="29">
        <v>44074</v>
      </c>
      <c r="K3021" s="13" t="str">
        <f t="shared" si="143"/>
        <v>August</v>
      </c>
      <c r="L3021" s="13">
        <f t="shared" si="144"/>
        <v>2020</v>
      </c>
    </row>
    <row r="3022" spans="1:12">
      <c r="A3022" s="17" t="s">
        <v>127</v>
      </c>
      <c r="B3022" s="17" t="str">
        <f t="shared" si="142"/>
        <v>Ethical fund</v>
      </c>
      <c r="C3022" s="20">
        <v>525304.06</v>
      </c>
      <c r="D3022" s="18">
        <v>136348740.08</v>
      </c>
      <c r="E3022" s="18">
        <v>43623202</v>
      </c>
      <c r="F3022" s="18">
        <v>-0.1028</v>
      </c>
      <c r="G3022" s="17">
        <f>IF(D3022=0,"",C3022/D3022)</f>
        <v>0.00385265063462844</v>
      </c>
      <c r="H3022" s="17">
        <f>IF(MOD(ROW()-2,12)=0,"",(D3022/E3022)/(D3021/E3021)-1)</f>
        <v>0.0601709975276723</v>
      </c>
      <c r="I3022" s="13" t="str">
        <f ca="1" t="array" ref="I3022">IF(MOD(ROW()-1,12)=0,IFERROR(PRODUCT(1+OFFSET(G3022,-11,0,12,1))-1,""),"")</f>
        <v/>
      </c>
      <c r="J3022" s="30">
        <v>44104</v>
      </c>
      <c r="K3022" s="13" t="str">
        <f t="shared" si="143"/>
        <v>September</v>
      </c>
      <c r="L3022" s="13">
        <f t="shared" si="144"/>
        <v>2020</v>
      </c>
    </row>
    <row r="3023" spans="1:12">
      <c r="A3023" s="15" t="s">
        <v>127</v>
      </c>
      <c r="B3023" s="15" t="str">
        <f t="shared" si="142"/>
        <v>Ethical fund</v>
      </c>
      <c r="C3023" s="19">
        <v>570083.13</v>
      </c>
      <c r="D3023" s="16">
        <v>164209583.73</v>
      </c>
      <c r="E3023" s="16">
        <v>43718658.69</v>
      </c>
      <c r="F3023" s="16">
        <v>-0.1028</v>
      </c>
      <c r="G3023" s="15">
        <f>IF(D3023=0,"",C3023/D3023)</f>
        <v>0.00347168001434894</v>
      </c>
      <c r="H3023" s="15">
        <f>IF(MOD(ROW()-2,12)=0,"",(D3023/E3023)/(D3022/E3022)-1)</f>
        <v>0.201705591710203</v>
      </c>
      <c r="I3023" s="13" t="str">
        <f ca="1" t="array" ref="I3023">IF(MOD(ROW()-1,12)=0,IFERROR(PRODUCT(1+OFFSET(G3023,-11,0,12,1))-1,""),"")</f>
        <v/>
      </c>
      <c r="J3023" s="29">
        <v>44135</v>
      </c>
      <c r="K3023" s="13" t="str">
        <f t="shared" si="143"/>
        <v>October</v>
      </c>
      <c r="L3023" s="13">
        <f t="shared" si="144"/>
        <v>2020</v>
      </c>
    </row>
    <row r="3024" spans="1:12">
      <c r="A3024" s="17" t="s">
        <v>127</v>
      </c>
      <c r="B3024" s="17" t="str">
        <f t="shared" si="142"/>
        <v>Ethical fund</v>
      </c>
      <c r="C3024" s="20">
        <v>576711</v>
      </c>
      <c r="D3024" s="18">
        <v>173231909.5</v>
      </c>
      <c r="E3024" s="18">
        <v>45567880.79</v>
      </c>
      <c r="F3024" s="18">
        <v>-0.1028</v>
      </c>
      <c r="G3024" s="17">
        <f>IF(D3024=0,"",C3024/D3024)</f>
        <v>0.00332912684311201</v>
      </c>
      <c r="H3024" s="17">
        <f>IF(MOD(ROW()-2,12)=0,"",(D3024/E3024)/(D3023/E3023)-1)</f>
        <v>0.0121325456212016</v>
      </c>
      <c r="I3024" s="13" t="str">
        <f ca="1" t="array" ref="I3024">IF(MOD(ROW()-1,12)=0,IFERROR(PRODUCT(1+OFFSET(G3024,-11,0,12,1))-1,""),"")</f>
        <v/>
      </c>
      <c r="J3024" s="30">
        <v>44165</v>
      </c>
      <c r="K3024" s="13" t="str">
        <f t="shared" si="143"/>
        <v>November</v>
      </c>
      <c r="L3024" s="13">
        <f t="shared" si="144"/>
        <v>2020</v>
      </c>
    </row>
    <row r="3025" spans="1:12">
      <c r="A3025" s="15" t="s">
        <v>127</v>
      </c>
      <c r="B3025" s="15" t="str">
        <f t="shared" si="142"/>
        <v>Ethical fund</v>
      </c>
      <c r="C3025" s="19">
        <v>731255.26</v>
      </c>
      <c r="D3025" s="16">
        <v>164930624.93</v>
      </c>
      <c r="E3025" s="16">
        <v>46345954.81</v>
      </c>
      <c r="F3025" s="16">
        <v>-0.1028</v>
      </c>
      <c r="G3025" s="15">
        <f>IF(D3025=0,"",C3025/D3025)</f>
        <v>0.00443371423779156</v>
      </c>
      <c r="H3025" s="15">
        <f>IF(MOD(ROW()-2,12)=0,"",(D3025/E3025)/(D3024/E3024)-1)</f>
        <v>-0.0639039565778418</v>
      </c>
      <c r="I3025" s="13">
        <f ca="1" t="array" ref="I3025">IF(MOD(ROW()-1,12)=0,IFERROR(PRODUCT(1+OFFSET(G3025,-11,0,12,1))-1,""),"")</f>
        <v>0.0301360435403009</v>
      </c>
      <c r="J3025" s="29">
        <v>44196</v>
      </c>
      <c r="K3025" s="13" t="str">
        <f t="shared" si="143"/>
        <v>December</v>
      </c>
      <c r="L3025" s="13">
        <f t="shared" si="144"/>
        <v>2020</v>
      </c>
    </row>
    <row r="3026" spans="1:12">
      <c r="A3026" s="18" t="s">
        <v>128</v>
      </c>
      <c r="B3026" s="21" t="str">
        <f t="shared" si="142"/>
        <v>Ethical fund</v>
      </c>
      <c r="C3026" s="18">
        <v>1384813.89</v>
      </c>
      <c r="D3026" s="18">
        <v>654816187.89</v>
      </c>
      <c r="E3026" s="18">
        <v>6030358</v>
      </c>
      <c r="F3026" s="18">
        <v>0.2049</v>
      </c>
      <c r="G3026" s="18">
        <f>IF(D3026=0,"",C3026/D3026)</f>
        <v>0.00211481315766224</v>
      </c>
      <c r="H3026" s="18" t="str">
        <f>IF(MOD(ROW()-2,12)=0,"",(D3026/E3026)/(D3025/E3025)-1)</f>
        <v/>
      </c>
      <c r="I3026" t="str">
        <f ca="1" t="array" ref="I3026">IF(MOD(ROW()-1,12)=0,IFERROR(PRODUCT(1+OFFSET(G3026,-11,0,12,1))-1,""),"")</f>
        <v/>
      </c>
      <c r="J3026" s="30">
        <v>43466</v>
      </c>
      <c r="K3026" s="13" t="str">
        <f t="shared" si="143"/>
        <v>January</v>
      </c>
      <c r="L3026" s="13">
        <f t="shared" si="144"/>
        <v>2019</v>
      </c>
    </row>
    <row r="3027" spans="1:12">
      <c r="A3027" s="16" t="s">
        <v>128</v>
      </c>
      <c r="B3027" s="22" t="str">
        <f t="shared" si="142"/>
        <v>Ethical fund</v>
      </c>
      <c r="C3027" s="16">
        <v>1250332.21</v>
      </c>
      <c r="D3027" s="16">
        <v>629332412.07</v>
      </c>
      <c r="E3027" s="16">
        <v>5806313</v>
      </c>
      <c r="F3027" s="16">
        <v>0.2049</v>
      </c>
      <c r="G3027" s="16">
        <f>IF(D3027=0,"",C3027/D3027)</f>
        <v>0.00198675959798004</v>
      </c>
      <c r="H3027" s="16">
        <f>IF(MOD(ROW()-2,12)=0,"",(D3027/E3027)/(D3026/E3026)-1)</f>
        <v>-0.001832686590309</v>
      </c>
      <c r="I3027" t="str">
        <f ca="1" t="array" ref="I3027">IF(MOD(ROW()-1,12)=0,IFERROR(PRODUCT(1+OFFSET(G3027,-11,0,12,1))-1,""),"")</f>
        <v/>
      </c>
      <c r="J3027" s="29">
        <v>43497</v>
      </c>
      <c r="K3027" s="13" t="str">
        <f t="shared" si="143"/>
        <v>February</v>
      </c>
      <c r="L3027" s="13">
        <f t="shared" si="144"/>
        <v>2019</v>
      </c>
    </row>
    <row r="3028" spans="1:12">
      <c r="A3028" s="18" t="s">
        <v>128</v>
      </c>
      <c r="B3028" s="21" t="str">
        <f t="shared" si="142"/>
        <v>Ethical fund</v>
      </c>
      <c r="C3028" s="18">
        <v>1343775.95</v>
      </c>
      <c r="D3028" s="18">
        <v>633571522.96</v>
      </c>
      <c r="E3028" s="18">
        <v>5789682</v>
      </c>
      <c r="F3028" s="18">
        <v>0.2049</v>
      </c>
      <c r="G3028" s="18">
        <f>IF(D3028=0,"",C3028/D3028)</f>
        <v>0.00212095383283955</v>
      </c>
      <c r="H3028" s="18">
        <f>IF(MOD(ROW()-2,12)=0,"",(D3028/E3028)/(D3027/E3027)-1)</f>
        <v>0.00962775812080308</v>
      </c>
      <c r="I3028" t="str">
        <f ca="1" t="array" ref="I3028">IF(MOD(ROW()-1,12)=0,IFERROR(PRODUCT(1+OFFSET(G3028,-11,0,12,1))-1,""),"")</f>
        <v/>
      </c>
      <c r="J3028" s="30">
        <v>43525</v>
      </c>
      <c r="K3028" s="13" t="str">
        <f t="shared" si="143"/>
        <v>March</v>
      </c>
      <c r="L3028" s="13">
        <f t="shared" si="144"/>
        <v>2019</v>
      </c>
    </row>
    <row r="3029" spans="1:12">
      <c r="A3029" s="16" t="s">
        <v>128</v>
      </c>
      <c r="B3029" s="22" t="str">
        <f t="shared" si="142"/>
        <v>Ethical fund</v>
      </c>
      <c r="C3029" s="16">
        <v>1293607.12</v>
      </c>
      <c r="D3029" s="16">
        <v>611218939.35</v>
      </c>
      <c r="E3029" s="16">
        <v>5598982</v>
      </c>
      <c r="F3029" s="16">
        <v>0.2049</v>
      </c>
      <c r="G3029" s="16">
        <f>IF(D3029=0,"",C3029/D3029)</f>
        <v>0.00211643821340956</v>
      </c>
      <c r="H3029" s="16">
        <f>IF(MOD(ROW()-2,12)=0,"",(D3029/E3029)/(D3028/E3028)-1)</f>
        <v>-0.00242215966909254</v>
      </c>
      <c r="I3029" t="str">
        <f ca="1" t="array" ref="I3029">IF(MOD(ROW()-1,12)=0,IFERROR(PRODUCT(1+OFFSET(G3029,-11,0,12,1))-1,""),"")</f>
        <v/>
      </c>
      <c r="J3029" s="29">
        <v>43556</v>
      </c>
      <c r="K3029" s="13" t="str">
        <f t="shared" si="143"/>
        <v>April</v>
      </c>
      <c r="L3029" s="13">
        <f t="shared" si="144"/>
        <v>2019</v>
      </c>
    </row>
    <row r="3030" spans="1:12">
      <c r="A3030" s="18" t="s">
        <v>128</v>
      </c>
      <c r="B3030" s="21" t="str">
        <f t="shared" si="142"/>
        <v>Ethical fund</v>
      </c>
      <c r="C3030" s="18">
        <v>1292897.61</v>
      </c>
      <c r="D3030" s="18">
        <v>592981259.8</v>
      </c>
      <c r="E3030" s="18">
        <v>5342382</v>
      </c>
      <c r="F3030" s="18">
        <v>0.2049</v>
      </c>
      <c r="G3030" s="18">
        <f>IF(D3030=0,"",C3030/D3030)</f>
        <v>0.00218033468787204</v>
      </c>
      <c r="H3030" s="18">
        <f>IF(MOD(ROW()-2,12)=0,"",(D3030/E3030)/(D3029/E3029)-1)</f>
        <v>0.016759639218098</v>
      </c>
      <c r="I3030" t="str">
        <f ca="1" t="array" ref="I3030">IF(MOD(ROW()-1,12)=0,IFERROR(PRODUCT(1+OFFSET(G3030,-11,0,12,1))-1,""),"")</f>
        <v/>
      </c>
      <c r="J3030" s="30">
        <v>43586</v>
      </c>
      <c r="K3030" s="13" t="str">
        <f t="shared" si="143"/>
        <v>May</v>
      </c>
      <c r="L3030" s="13">
        <f t="shared" si="144"/>
        <v>2019</v>
      </c>
    </row>
    <row r="3031" spans="1:12">
      <c r="A3031" s="16" t="s">
        <v>128</v>
      </c>
      <c r="B3031" s="22" t="str">
        <f t="shared" si="142"/>
        <v>Ethical fund</v>
      </c>
      <c r="C3031" s="16">
        <v>1223987.37</v>
      </c>
      <c r="D3031" s="16">
        <v>557060139.66</v>
      </c>
      <c r="E3031" s="16">
        <v>5489870</v>
      </c>
      <c r="F3031" s="16">
        <v>0.2049</v>
      </c>
      <c r="G3031" s="16">
        <f>IF(D3031=0,"",C3031/D3031)</f>
        <v>0.00219722662394595</v>
      </c>
      <c r="H3031" s="16">
        <f>IF(MOD(ROW()-2,12)=0,"",(D3031/E3031)/(D3030/E3030)-1)</f>
        <v>-0.0858152059307731</v>
      </c>
      <c r="I3031" t="str">
        <f ca="1" t="array" ref="I3031">IF(MOD(ROW()-1,12)=0,IFERROR(PRODUCT(1+OFFSET(G3031,-11,0,12,1))-1,""),"")</f>
        <v/>
      </c>
      <c r="J3031" s="29">
        <v>43617</v>
      </c>
      <c r="K3031" s="13" t="str">
        <f t="shared" si="143"/>
        <v>June</v>
      </c>
      <c r="L3031" s="13">
        <f t="shared" si="144"/>
        <v>2019</v>
      </c>
    </row>
    <row r="3032" spans="1:12">
      <c r="A3032" s="18" t="s">
        <v>128</v>
      </c>
      <c r="B3032" s="21" t="str">
        <f t="shared" si="142"/>
        <v>Ethical fund</v>
      </c>
      <c r="C3032" s="18">
        <v>1217946.81</v>
      </c>
      <c r="D3032" s="18">
        <v>560736988.54</v>
      </c>
      <c r="E3032" s="18">
        <v>4917232</v>
      </c>
      <c r="F3032" s="18">
        <v>0.2049</v>
      </c>
      <c r="G3032" s="18">
        <f>IF(D3032=0,"",C3032/D3032)</f>
        <v>0.00217204649397428</v>
      </c>
      <c r="H3032" s="18">
        <f>IF(MOD(ROW()-2,12)=0,"",(D3032/E3032)/(D3031/E3031)-1)</f>
        <v>0.123824465688753</v>
      </c>
      <c r="I3032" t="str">
        <f ca="1" t="array" ref="I3032">IF(MOD(ROW()-1,12)=0,IFERROR(PRODUCT(1+OFFSET(G3032,-11,0,12,1))-1,""),"")</f>
        <v/>
      </c>
      <c r="J3032" s="30">
        <v>43647</v>
      </c>
      <c r="K3032" s="13" t="str">
        <f t="shared" si="143"/>
        <v>July</v>
      </c>
      <c r="L3032" s="13">
        <f t="shared" si="144"/>
        <v>2019</v>
      </c>
    </row>
    <row r="3033" spans="1:12">
      <c r="A3033" s="16" t="s">
        <v>128</v>
      </c>
      <c r="B3033" s="22" t="str">
        <f t="shared" si="142"/>
        <v>Ethical fund</v>
      </c>
      <c r="C3033" s="16">
        <v>1242332.96</v>
      </c>
      <c r="D3033" s="16">
        <v>562998864.62</v>
      </c>
      <c r="E3033" s="16">
        <v>4884172</v>
      </c>
      <c r="F3033" s="16">
        <v>0.2049</v>
      </c>
      <c r="G3033" s="16">
        <f>IF(D3033=0,"",C3033/D3033)</f>
        <v>0.00220663492960776</v>
      </c>
      <c r="H3033" s="16">
        <f>IF(MOD(ROW()-2,12)=0,"",(D3033/E3033)/(D3032/E3032)-1)</f>
        <v>0.0108298628921584</v>
      </c>
      <c r="I3033" t="str">
        <f ca="1" t="array" ref="I3033">IF(MOD(ROW()-1,12)=0,IFERROR(PRODUCT(1+OFFSET(G3033,-11,0,12,1))-1,""),"")</f>
        <v/>
      </c>
      <c r="J3033" s="29">
        <v>43678</v>
      </c>
      <c r="K3033" s="13" t="str">
        <f t="shared" si="143"/>
        <v>August</v>
      </c>
      <c r="L3033" s="13">
        <f t="shared" si="144"/>
        <v>2019</v>
      </c>
    </row>
    <row r="3034" spans="1:12">
      <c r="A3034" s="18" t="s">
        <v>128</v>
      </c>
      <c r="B3034" s="21" t="str">
        <f t="shared" si="142"/>
        <v>Ethical fund</v>
      </c>
      <c r="C3034" s="18">
        <v>1545553.7</v>
      </c>
      <c r="D3034" s="18">
        <v>559819884.05</v>
      </c>
      <c r="E3034" s="18">
        <v>4850722</v>
      </c>
      <c r="F3034" s="18">
        <v>0.2049</v>
      </c>
      <c r="G3034" s="18">
        <f>IF(D3034=0,"",C3034/D3034)</f>
        <v>0.00276080529476506</v>
      </c>
      <c r="H3034" s="18">
        <f>IF(MOD(ROW()-2,12)=0,"",(D3034/E3034)/(D3033/E3033)-1)</f>
        <v>0.00121042968508744</v>
      </c>
      <c r="I3034" t="str">
        <f ca="1" t="array" ref="I3034">IF(MOD(ROW()-1,12)=0,IFERROR(PRODUCT(1+OFFSET(G3034,-11,0,12,1))-1,""),"")</f>
        <v/>
      </c>
      <c r="J3034" s="30">
        <v>43709</v>
      </c>
      <c r="K3034" s="13" t="str">
        <f t="shared" si="143"/>
        <v>September</v>
      </c>
      <c r="L3034" s="13">
        <f t="shared" si="144"/>
        <v>2019</v>
      </c>
    </row>
    <row r="3035" spans="1:12">
      <c r="A3035" s="16" t="s">
        <v>128</v>
      </c>
      <c r="B3035" s="22" t="str">
        <f t="shared" si="142"/>
        <v>Ethical fund</v>
      </c>
      <c r="C3035" s="16">
        <v>1235489.69</v>
      </c>
      <c r="D3035" s="16">
        <v>586909861.96</v>
      </c>
      <c r="E3035" s="16">
        <v>5171922</v>
      </c>
      <c r="F3035" s="16">
        <v>0.2049</v>
      </c>
      <c r="G3035" s="16">
        <f>IF(D3035=0,"",C3035/D3035)</f>
        <v>0.00210507570255175</v>
      </c>
      <c r="H3035" s="16">
        <f>IF(MOD(ROW()-2,12)=0,"",(D3035/E3035)/(D3034/E3034)-1)</f>
        <v>-0.0167193197017725</v>
      </c>
      <c r="I3035" t="str">
        <f ca="1" t="array" ref="I3035">IF(MOD(ROW()-1,12)=0,IFERROR(PRODUCT(1+OFFSET(G3035,-11,0,12,1))-1,""),"")</f>
        <v/>
      </c>
      <c r="J3035" s="29">
        <v>43739</v>
      </c>
      <c r="K3035" s="13" t="str">
        <f t="shared" si="143"/>
        <v>October</v>
      </c>
      <c r="L3035" s="13">
        <f t="shared" si="144"/>
        <v>2019</v>
      </c>
    </row>
    <row r="3036" spans="1:12">
      <c r="A3036" s="18" t="s">
        <v>128</v>
      </c>
      <c r="B3036" s="21" t="str">
        <f t="shared" si="142"/>
        <v>Ethical fund</v>
      </c>
      <c r="C3036" s="18">
        <v>-1231084.53</v>
      </c>
      <c r="D3036" s="18">
        <v>638642048.15</v>
      </c>
      <c r="E3036" s="18">
        <v>5498572</v>
      </c>
      <c r="F3036" s="18">
        <v>0.2049</v>
      </c>
      <c r="G3036" s="18">
        <f>IF(D3036=0,"",C3036/D3036)</f>
        <v>-0.00192765968599495</v>
      </c>
      <c r="H3036" s="18">
        <f>IF(MOD(ROW()-2,12)=0,"",(D3036/E3036)/(D3035/E3035)-1)</f>
        <v>0.0235007193053114</v>
      </c>
      <c r="I3036" t="str">
        <f ca="1" t="array" ref="I3036">IF(MOD(ROW()-1,12)=0,IFERROR(PRODUCT(1+OFFSET(G3036,-11,0,12,1))-1,""),"")</f>
        <v/>
      </c>
      <c r="J3036" s="30">
        <v>43770</v>
      </c>
      <c r="K3036" s="13" t="str">
        <f t="shared" si="143"/>
        <v>November</v>
      </c>
      <c r="L3036" s="13">
        <f t="shared" si="144"/>
        <v>2019</v>
      </c>
    </row>
    <row r="3037" spans="1:12">
      <c r="A3037" s="16" t="s">
        <v>128</v>
      </c>
      <c r="B3037" s="22" t="str">
        <f t="shared" si="142"/>
        <v>Ethical fund</v>
      </c>
      <c r="C3037" s="16">
        <v>1374310.17</v>
      </c>
      <c r="D3037" s="16">
        <v>681406872.86</v>
      </c>
      <c r="E3037" s="16">
        <v>5854522</v>
      </c>
      <c r="F3037" s="16">
        <v>0.2049</v>
      </c>
      <c r="G3037" s="16">
        <f>IF(D3037=0,"",C3037/D3037)</f>
        <v>0.00201687160012306</v>
      </c>
      <c r="H3037" s="16">
        <f>IF(MOD(ROW()-2,12)=0,"",(D3037/E3037)/(D3036/E3036)-1)</f>
        <v>0.00209172185021433</v>
      </c>
      <c r="I3037">
        <f ca="1" t="array" ref="I3037">IF(MOD(ROW()-1,12)=0,IFERROR(PRODUCT(1+OFFSET(G3037,-11,0,12,1))-1,""),"")</f>
        <v>0.0222664124794552</v>
      </c>
      <c r="J3037" s="29">
        <v>43800</v>
      </c>
      <c r="K3037" s="13" t="str">
        <f t="shared" si="143"/>
        <v>December</v>
      </c>
      <c r="L3037" s="13">
        <f t="shared" si="144"/>
        <v>2019</v>
      </c>
    </row>
    <row r="3038" spans="1:12">
      <c r="A3038" s="17" t="s">
        <v>128</v>
      </c>
      <c r="B3038" s="17" t="str">
        <f t="shared" si="142"/>
        <v>Ethical fund</v>
      </c>
      <c r="C3038" s="20">
        <v>1314558.24</v>
      </c>
      <c r="D3038" s="18">
        <v>673908287.96</v>
      </c>
      <c r="E3038" s="18">
        <v>5898722</v>
      </c>
      <c r="F3038" s="18">
        <v>-0.1028</v>
      </c>
      <c r="G3038" s="17">
        <f>IF(D3038=0,"",C3038/D3038)</f>
        <v>0.00195064857264083</v>
      </c>
      <c r="H3038" s="17" t="str">
        <f>IF(MOD(ROW()-2,12)=0,"",(D3038/E3038)/(D3037/E3037)-1)</f>
        <v/>
      </c>
      <c r="I3038" s="13" t="str">
        <f ca="1" t="array" ref="I3038">IF(MOD(ROW()-1,12)=0,IFERROR(PRODUCT(1+OFFSET(G3038,-11,0,12,1))-1,""),"")</f>
        <v/>
      </c>
      <c r="J3038" s="30">
        <v>43861</v>
      </c>
      <c r="K3038" s="13" t="str">
        <f t="shared" si="143"/>
        <v>January</v>
      </c>
      <c r="L3038" s="13">
        <f t="shared" si="144"/>
        <v>2020</v>
      </c>
    </row>
    <row r="3039" spans="1:12">
      <c r="A3039" s="15" t="s">
        <v>128</v>
      </c>
      <c r="B3039" s="15" t="str">
        <f t="shared" si="142"/>
        <v>Ethical fund</v>
      </c>
      <c r="C3039" s="19">
        <v>1276560.12</v>
      </c>
      <c r="D3039" s="16">
        <v>705883849.65</v>
      </c>
      <c r="E3039" s="16">
        <v>6453694</v>
      </c>
      <c r="F3039" s="16">
        <v>-0.1028</v>
      </c>
      <c r="G3039" s="15">
        <f>IF(D3039=0,"",C3039/D3039)</f>
        <v>0.00180845633546222</v>
      </c>
      <c r="H3039" s="15">
        <f>IF(MOD(ROW()-2,12)=0,"",(D3039/E3039)/(D3038/E3038)-1)</f>
        <v>-0.0426251659569362</v>
      </c>
      <c r="I3039" s="13" t="str">
        <f ca="1" t="array" ref="I3039">IF(MOD(ROW()-1,12)=0,IFERROR(PRODUCT(1+OFFSET(G3039,-11,0,12,1))-1,""),"")</f>
        <v/>
      </c>
      <c r="J3039" s="29">
        <v>43889</v>
      </c>
      <c r="K3039" s="13" t="str">
        <f t="shared" si="143"/>
        <v>February</v>
      </c>
      <c r="L3039" s="13">
        <f t="shared" si="144"/>
        <v>2020</v>
      </c>
    </row>
    <row r="3040" spans="1:12">
      <c r="A3040" s="17" t="s">
        <v>128</v>
      </c>
      <c r="B3040" s="17" t="str">
        <f t="shared" si="142"/>
        <v>Ethical fund</v>
      </c>
      <c r="C3040" s="20">
        <v>1441420.95</v>
      </c>
      <c r="D3040" s="18">
        <v>746133722.52</v>
      </c>
      <c r="E3040" s="18">
        <v>7275400</v>
      </c>
      <c r="F3040" s="18">
        <v>-0.1028</v>
      </c>
      <c r="G3040" s="17">
        <f>IF(D3040=0,"",C3040/D3040)</f>
        <v>0.00193185337493088</v>
      </c>
      <c r="H3040" s="17">
        <f>IF(MOD(ROW()-2,12)=0,"",(D3040/E3040)/(D3039/E3039)-1)</f>
        <v>-0.0623626099770233</v>
      </c>
      <c r="I3040" s="13" t="str">
        <f ca="1" t="array" ref="I3040">IF(MOD(ROW()-1,12)=0,IFERROR(PRODUCT(1+OFFSET(G3040,-11,0,12,1))-1,""),"")</f>
        <v/>
      </c>
      <c r="J3040" s="30">
        <v>43921</v>
      </c>
      <c r="K3040" s="13" t="str">
        <f t="shared" si="143"/>
        <v>March</v>
      </c>
      <c r="L3040" s="13">
        <f t="shared" si="144"/>
        <v>2020</v>
      </c>
    </row>
    <row r="3041" spans="1:12">
      <c r="A3041" s="15" t="s">
        <v>128</v>
      </c>
      <c r="B3041" s="15" t="str">
        <f t="shared" si="142"/>
        <v>Ethical fund</v>
      </c>
      <c r="C3041" s="19">
        <v>1445573.36</v>
      </c>
      <c r="D3041" s="16">
        <v>766123338.66</v>
      </c>
      <c r="E3041" s="16">
        <v>7511867</v>
      </c>
      <c r="F3041" s="16">
        <v>-0.1028</v>
      </c>
      <c r="G3041" s="15">
        <f>IF(D3041=0,"",C3041/D3041)</f>
        <v>0.00188686767137052</v>
      </c>
      <c r="H3041" s="15">
        <f>IF(MOD(ROW()-2,12)=0,"",(D3041/E3041)/(D3040/E3040)-1)</f>
        <v>-0.00553155024406204</v>
      </c>
      <c r="I3041" s="13" t="str">
        <f ca="1" t="array" ref="I3041">IF(MOD(ROW()-1,12)=0,IFERROR(PRODUCT(1+OFFSET(G3041,-11,0,12,1))-1,""),"")</f>
        <v/>
      </c>
      <c r="J3041" s="29">
        <v>43951</v>
      </c>
      <c r="K3041" s="13" t="str">
        <f t="shared" si="143"/>
        <v>April</v>
      </c>
      <c r="L3041" s="13">
        <f t="shared" si="144"/>
        <v>2020</v>
      </c>
    </row>
    <row r="3042" spans="1:12">
      <c r="A3042" s="17" t="s">
        <v>128</v>
      </c>
      <c r="B3042" s="17" t="str">
        <f t="shared" si="142"/>
        <v>Ethical fund</v>
      </c>
      <c r="C3042" s="20">
        <v>1386781.2</v>
      </c>
      <c r="D3042" s="18">
        <v>752804903.06</v>
      </c>
      <c r="E3042" s="18">
        <v>6339864.64</v>
      </c>
      <c r="F3042" s="18">
        <v>-0.1028</v>
      </c>
      <c r="G3042" s="17">
        <f>IF(D3042=0,"",C3042/D3042)</f>
        <v>0.00184215218891776</v>
      </c>
      <c r="H3042" s="17">
        <f>IF(MOD(ROW()-2,12)=0,"",(D3042/E3042)/(D3041/E3041)-1)</f>
        <v>0.164264487832673</v>
      </c>
      <c r="I3042" s="13" t="str">
        <f ca="1" t="array" ref="I3042">IF(MOD(ROW()-1,12)=0,IFERROR(PRODUCT(1+OFFSET(G3042,-11,0,12,1))-1,""),"")</f>
        <v/>
      </c>
      <c r="J3042" s="30">
        <v>43982</v>
      </c>
      <c r="K3042" s="13" t="str">
        <f t="shared" si="143"/>
        <v>May</v>
      </c>
      <c r="L3042" s="13">
        <f t="shared" si="144"/>
        <v>2020</v>
      </c>
    </row>
    <row r="3043" spans="1:12">
      <c r="A3043" s="15" t="s">
        <v>128</v>
      </c>
      <c r="B3043" s="15" t="str">
        <f t="shared" si="142"/>
        <v>Ethical fund</v>
      </c>
      <c r="C3043" s="19">
        <v>1105406.21</v>
      </c>
      <c r="D3043" s="16">
        <v>690761662.93</v>
      </c>
      <c r="E3043" s="16">
        <v>5742915.61</v>
      </c>
      <c r="F3043" s="16">
        <v>-0.1028</v>
      </c>
      <c r="G3043" s="15">
        <f>IF(D3043=0,"",C3043/D3043)</f>
        <v>0.00160027151088728</v>
      </c>
      <c r="H3043" s="15">
        <f>IF(MOD(ROW()-2,12)=0,"",(D3043/E3043)/(D3042/E3042)-1)</f>
        <v>0.0129624307462028</v>
      </c>
      <c r="I3043" s="13" t="str">
        <f ca="1" t="array" ref="I3043">IF(MOD(ROW()-1,12)=0,IFERROR(PRODUCT(1+OFFSET(G3043,-11,0,12,1))-1,""),"")</f>
        <v/>
      </c>
      <c r="J3043" s="29">
        <v>44012</v>
      </c>
      <c r="K3043" s="13" t="str">
        <f t="shared" si="143"/>
        <v>June</v>
      </c>
      <c r="L3043" s="13">
        <f t="shared" si="144"/>
        <v>2020</v>
      </c>
    </row>
    <row r="3044" spans="1:12">
      <c r="A3044" s="17" t="s">
        <v>128</v>
      </c>
      <c r="B3044" s="17" t="str">
        <f t="shared" si="142"/>
        <v>Ethical fund</v>
      </c>
      <c r="C3044" s="20">
        <v>1306607.81</v>
      </c>
      <c r="D3044" s="18">
        <v>666653847.81</v>
      </c>
      <c r="E3044" s="18">
        <v>6674850</v>
      </c>
      <c r="F3044" s="18">
        <v>-0.1028</v>
      </c>
      <c r="G3044" s="17">
        <f>IF(D3044=0,"",C3044/D3044)</f>
        <v>0.00195994940146568</v>
      </c>
      <c r="H3044" s="17">
        <f>IF(MOD(ROW()-2,12)=0,"",(D3044/E3044)/(D3043/E3043)-1)</f>
        <v>-0.169646371472214</v>
      </c>
      <c r="I3044" s="13" t="str">
        <f ca="1" t="array" ref="I3044">IF(MOD(ROW()-1,12)=0,IFERROR(PRODUCT(1+OFFSET(G3044,-11,0,12,1))-1,""),"")</f>
        <v/>
      </c>
      <c r="J3044" s="30">
        <v>44043</v>
      </c>
      <c r="K3044" s="13" t="str">
        <f t="shared" si="143"/>
        <v>July</v>
      </c>
      <c r="L3044" s="13">
        <f t="shared" si="144"/>
        <v>2020</v>
      </c>
    </row>
    <row r="3045" spans="1:12">
      <c r="A3045" s="15" t="s">
        <v>128</v>
      </c>
      <c r="B3045" s="15" t="str">
        <f t="shared" si="142"/>
        <v>Ethical fund</v>
      </c>
      <c r="C3045" s="19">
        <v>1306607.81</v>
      </c>
      <c r="D3045" s="16">
        <v>642127121.94</v>
      </c>
      <c r="E3045" s="16">
        <v>6410550</v>
      </c>
      <c r="F3045" s="16">
        <v>-0.1028</v>
      </c>
      <c r="G3045" s="15">
        <f>IF(D3045=0,"",C3045/D3045)</f>
        <v>0.00203481174576845</v>
      </c>
      <c r="H3045" s="15">
        <f>IF(MOD(ROW()-2,12)=0,"",(D3045/E3045)/(D3044/E3044)-1)</f>
        <v>0.00292127099725059</v>
      </c>
      <c r="I3045" s="13" t="str">
        <f ca="1" t="array" ref="I3045">IF(MOD(ROW()-1,12)=0,IFERROR(PRODUCT(1+OFFSET(G3045,-11,0,12,1))-1,""),"")</f>
        <v/>
      </c>
      <c r="J3045" s="29">
        <v>44074</v>
      </c>
      <c r="K3045" s="13" t="str">
        <f t="shared" si="143"/>
        <v>August</v>
      </c>
      <c r="L3045" s="13">
        <f t="shared" si="144"/>
        <v>2020</v>
      </c>
    </row>
    <row r="3046" spans="1:12">
      <c r="A3046" s="17" t="s">
        <v>128</v>
      </c>
      <c r="B3046" s="17" t="str">
        <f t="shared" si="142"/>
        <v>Ethical fund</v>
      </c>
      <c r="C3046" s="20">
        <v>1179855.54</v>
      </c>
      <c r="D3046" s="18">
        <v>619553142.97</v>
      </c>
      <c r="E3046" s="18">
        <v>6182185</v>
      </c>
      <c r="F3046" s="18">
        <v>-0.1028</v>
      </c>
      <c r="G3046" s="17">
        <f>IF(D3046=0,"",C3046/D3046)</f>
        <v>0.00190436535329969</v>
      </c>
      <c r="H3046" s="17">
        <f>IF(MOD(ROW()-2,12)=0,"",(D3046/E3046)/(D3045/E3045)-1)</f>
        <v>0.000485607397380683</v>
      </c>
      <c r="I3046" s="13" t="str">
        <f ca="1" t="array" ref="I3046">IF(MOD(ROW()-1,12)=0,IFERROR(PRODUCT(1+OFFSET(G3046,-11,0,12,1))-1,""),"")</f>
        <v/>
      </c>
      <c r="J3046" s="30">
        <v>44104</v>
      </c>
      <c r="K3046" s="13" t="str">
        <f t="shared" si="143"/>
        <v>September</v>
      </c>
      <c r="L3046" s="13">
        <f t="shared" si="144"/>
        <v>2020</v>
      </c>
    </row>
    <row r="3047" spans="1:12">
      <c r="A3047" s="15" t="s">
        <v>128</v>
      </c>
      <c r="B3047" s="15" t="str">
        <f t="shared" si="142"/>
        <v>Ethical fund</v>
      </c>
      <c r="C3047" s="19">
        <v>1339057.64</v>
      </c>
      <c r="D3047" s="16">
        <v>619682440.54</v>
      </c>
      <c r="E3047" s="16">
        <v>6196981</v>
      </c>
      <c r="F3047" s="16">
        <v>-0.1028</v>
      </c>
      <c r="G3047" s="15">
        <f>IF(D3047=0,"",C3047/D3047)</f>
        <v>0.00216087717256136</v>
      </c>
      <c r="H3047" s="15">
        <f>IF(MOD(ROW()-2,12)=0,"",(D3047/E3047)/(D3046/E3046)-1)</f>
        <v>-0.00217941762796592</v>
      </c>
      <c r="I3047" s="13" t="str">
        <f ca="1" t="array" ref="I3047">IF(MOD(ROW()-1,12)=0,IFERROR(PRODUCT(1+OFFSET(G3047,-11,0,12,1))-1,""),"")</f>
        <v/>
      </c>
      <c r="J3047" s="29">
        <v>44135</v>
      </c>
      <c r="K3047" s="13" t="str">
        <f t="shared" si="143"/>
        <v>October</v>
      </c>
      <c r="L3047" s="13">
        <f t="shared" si="144"/>
        <v>2020</v>
      </c>
    </row>
    <row r="3048" spans="1:12">
      <c r="A3048" s="17" t="s">
        <v>128</v>
      </c>
      <c r="B3048" s="17" t="str">
        <f t="shared" si="142"/>
        <v>Ethical fund</v>
      </c>
      <c r="C3048" s="20">
        <v>1132660.28</v>
      </c>
      <c r="D3048" s="18">
        <v>586605192.66</v>
      </c>
      <c r="E3048" s="18">
        <v>5865922</v>
      </c>
      <c r="F3048" s="18">
        <v>-0.1028</v>
      </c>
      <c r="G3048" s="17">
        <f>IF(D3048=0,"",C3048/D3048)</f>
        <v>0.00193087325883339</v>
      </c>
      <c r="H3048" s="17">
        <f>IF(MOD(ROW()-2,12)=0,"",(D3048/E3048)/(D3047/E3047)-1)</f>
        <v>4.74200874533981e-5</v>
      </c>
      <c r="I3048" s="13" t="str">
        <f ca="1" t="array" ref="I3048">IF(MOD(ROW()-1,12)=0,IFERROR(PRODUCT(1+OFFSET(G3048,-11,0,12,1))-1,""),"")</f>
        <v/>
      </c>
      <c r="J3048" s="30">
        <v>44165</v>
      </c>
      <c r="K3048" s="13" t="str">
        <f t="shared" si="143"/>
        <v>November</v>
      </c>
      <c r="L3048" s="13">
        <f t="shared" si="144"/>
        <v>2020</v>
      </c>
    </row>
    <row r="3049" spans="1:12">
      <c r="A3049" s="15" t="s">
        <v>128</v>
      </c>
      <c r="B3049" s="15" t="str">
        <f t="shared" si="142"/>
        <v>Ethical fund</v>
      </c>
      <c r="C3049" s="19">
        <v>1123792.64</v>
      </c>
      <c r="D3049" s="16">
        <v>545840224.09</v>
      </c>
      <c r="E3049" s="16">
        <v>5457359</v>
      </c>
      <c r="F3049" s="16">
        <v>-0.1028</v>
      </c>
      <c r="G3049" s="15">
        <f>IF(D3049=0,"",C3049/D3049)</f>
        <v>0.0020588307537678</v>
      </c>
      <c r="H3049" s="15">
        <f>IF(MOD(ROW()-2,12)=0,"",(D3049/E3049)/(D3048/E3048)-1)</f>
        <v>0.000169009092547689</v>
      </c>
      <c r="I3049" s="13">
        <f ca="1" t="array" ref="I3049">IF(MOD(ROW()-1,12)=0,IFERROR(PRODUCT(1+OFFSET(G3049,-11,0,12,1))-1,""),"")</f>
        <v>0.0233153531230534</v>
      </c>
      <c r="J3049" s="29">
        <v>44196</v>
      </c>
      <c r="K3049" s="13" t="str">
        <f t="shared" si="143"/>
        <v>December</v>
      </c>
      <c r="L3049" s="13">
        <f t="shared" si="144"/>
        <v>2020</v>
      </c>
    </row>
    <row r="3050" spans="1:12">
      <c r="A3050" s="17" t="s">
        <v>128</v>
      </c>
      <c r="B3050" s="17" t="str">
        <f t="shared" si="142"/>
        <v>Ethical fund</v>
      </c>
      <c r="C3050" s="18">
        <v>-1074307.26</v>
      </c>
      <c r="D3050" s="18">
        <v>536017298.55</v>
      </c>
      <c r="E3050" s="18">
        <v>5345950</v>
      </c>
      <c r="F3050" s="18">
        <v>0.1248</v>
      </c>
      <c r="G3050" s="17">
        <f>IF(D3050=0,"",C3050/D3050)</f>
        <v>-0.00200423990588764</v>
      </c>
      <c r="H3050" s="17" t="str">
        <f>IF(MOD(ROW()-2,12)=0,"",(D3050/E3050)/(D3049/E3049)-1)</f>
        <v/>
      </c>
      <c r="I3050" s="13" t="str">
        <f ca="1" t="array" ref="I3050">IF(MOD(ROW()-1,12)=0,IFERROR(PRODUCT(1+OFFSET(G3050,-11,0,12,1))-1,""),"")</f>
        <v/>
      </c>
      <c r="J3050" s="30">
        <v>44227</v>
      </c>
      <c r="K3050" s="13" t="str">
        <f t="shared" si="143"/>
        <v>January</v>
      </c>
      <c r="L3050" s="13">
        <f t="shared" si="144"/>
        <v>2021</v>
      </c>
    </row>
    <row r="3051" spans="1:12">
      <c r="A3051" s="15" t="s">
        <v>128</v>
      </c>
      <c r="B3051" s="15" t="str">
        <f t="shared" si="142"/>
        <v>Ethical fund</v>
      </c>
      <c r="C3051" s="16">
        <v>1084286.7</v>
      </c>
      <c r="D3051" s="16">
        <v>535282516.13</v>
      </c>
      <c r="E3051" s="16">
        <v>5337175</v>
      </c>
      <c r="F3051" s="16">
        <v>0.1248</v>
      </c>
      <c r="G3051" s="15">
        <f>IF(D3051=0,"",C3051/D3051)</f>
        <v>0.00202563444036843</v>
      </c>
      <c r="H3051" s="15">
        <f>IF(MOD(ROW()-2,12)=0,"",(D3051/E3051)/(D3050/E3050)-1)</f>
        <v>0.000271055929664143</v>
      </c>
      <c r="I3051" s="13" t="str">
        <f ca="1" t="array" ref="I3051">IF(MOD(ROW()-1,12)=0,IFERROR(PRODUCT(1+OFFSET(G3051,-11,0,12,1))-1,""),"")</f>
        <v/>
      </c>
      <c r="J3051" s="29">
        <v>44255</v>
      </c>
      <c r="K3051" s="13" t="str">
        <f t="shared" si="143"/>
        <v>February</v>
      </c>
      <c r="L3051" s="13">
        <f t="shared" si="144"/>
        <v>2021</v>
      </c>
    </row>
    <row r="3052" spans="1:12">
      <c r="A3052" s="17" t="s">
        <v>128</v>
      </c>
      <c r="B3052" s="17" t="str">
        <f t="shared" si="142"/>
        <v>Ethical fund</v>
      </c>
      <c r="C3052" s="18">
        <v>-1138681.32</v>
      </c>
      <c r="D3052" s="18">
        <v>528831027.45</v>
      </c>
      <c r="E3052" s="18">
        <v>5258878</v>
      </c>
      <c r="F3052" s="18">
        <v>0.1248</v>
      </c>
      <c r="G3052" s="17">
        <f>IF(D3052=0,"",C3052/D3052)</f>
        <v>-0.00215320444696801</v>
      </c>
      <c r="H3052" s="17">
        <f>IF(MOD(ROW()-2,12)=0,"",(D3052/E3052)/(D3051/E3051)-1)</f>
        <v>0.00265660025895875</v>
      </c>
      <c r="I3052" s="13" t="str">
        <f ca="1" t="array" ref="I3052">IF(MOD(ROW()-1,12)=0,IFERROR(PRODUCT(1+OFFSET(G3052,-11,0,12,1))-1,""),"")</f>
        <v/>
      </c>
      <c r="J3052" s="30">
        <v>44286</v>
      </c>
      <c r="K3052" s="13" t="str">
        <f t="shared" si="143"/>
        <v>March</v>
      </c>
      <c r="L3052" s="13">
        <f t="shared" si="144"/>
        <v>2021</v>
      </c>
    </row>
    <row r="3053" spans="1:12">
      <c r="A3053" s="15" t="s">
        <v>128</v>
      </c>
      <c r="B3053" s="15" t="str">
        <f t="shared" si="142"/>
        <v>Ethical fund</v>
      </c>
      <c r="C3053" s="16">
        <v>1250266.61</v>
      </c>
      <c r="D3053" s="16">
        <v>530719078.14</v>
      </c>
      <c r="E3053" s="16">
        <v>5282178</v>
      </c>
      <c r="F3053" s="16">
        <v>0.1248</v>
      </c>
      <c r="G3053" s="15">
        <f>IF(D3053=0,"",C3053/D3053)</f>
        <v>0.00235579737284324</v>
      </c>
      <c r="H3053" s="15">
        <f>IF(MOD(ROW()-2,12)=0,"",(D3053/E3053)/(D3052/E3052)-1)</f>
        <v>-0.000856573409091288</v>
      </c>
      <c r="I3053" s="13" t="str">
        <f ca="1" t="array" ref="I3053">IF(MOD(ROW()-1,12)=0,IFERROR(PRODUCT(1+OFFSET(G3053,-11,0,12,1))-1,""),"")</f>
        <v/>
      </c>
      <c r="J3053" s="29">
        <v>44316</v>
      </c>
      <c r="K3053" s="13" t="str">
        <f t="shared" si="143"/>
        <v>April</v>
      </c>
      <c r="L3053" s="13">
        <f t="shared" si="144"/>
        <v>2021</v>
      </c>
    </row>
    <row r="3054" spans="1:12">
      <c r="A3054" s="17" t="s">
        <v>128</v>
      </c>
      <c r="B3054" s="17" t="str">
        <f t="shared" si="142"/>
        <v>Ethical fund</v>
      </c>
      <c r="C3054" s="18">
        <v>1145184</v>
      </c>
      <c r="D3054" s="18">
        <v>539781648.32</v>
      </c>
      <c r="E3054" s="18">
        <v>5355428</v>
      </c>
      <c r="F3054" s="18">
        <v>0.1248</v>
      </c>
      <c r="G3054" s="17">
        <f>IF(D3054=0,"",C3054/D3054)</f>
        <v>0.00212156897805666</v>
      </c>
      <c r="H3054" s="17">
        <f>IF(MOD(ROW()-2,12)=0,"",(D3054/E3054)/(D3053/E3053)-1)</f>
        <v>0.00316474855359439</v>
      </c>
      <c r="I3054" s="13" t="str">
        <f ca="1" t="array" ref="I3054">IF(MOD(ROW()-1,12)=0,IFERROR(PRODUCT(1+OFFSET(G3054,-11,0,12,1))-1,""),"")</f>
        <v/>
      </c>
      <c r="J3054" s="30">
        <v>44347</v>
      </c>
      <c r="K3054" s="13" t="str">
        <f t="shared" si="143"/>
        <v>May</v>
      </c>
      <c r="L3054" s="13">
        <f t="shared" si="144"/>
        <v>2021</v>
      </c>
    </row>
    <row r="3055" spans="1:12">
      <c r="A3055" s="15" t="s">
        <v>128</v>
      </c>
      <c r="B3055" s="15" t="str">
        <f t="shared" si="142"/>
        <v>Ethical fund</v>
      </c>
      <c r="C3055" s="16">
        <v>1113930.59</v>
      </c>
      <c r="D3055" s="16">
        <v>542413407.77</v>
      </c>
      <c r="E3055" s="16">
        <v>5368778</v>
      </c>
      <c r="F3055" s="16">
        <v>0.1248</v>
      </c>
      <c r="G3055" s="15">
        <f>IF(D3055=0,"",C3055/D3055)</f>
        <v>0.0020536560749478</v>
      </c>
      <c r="H3055" s="15">
        <f>IF(MOD(ROW()-2,12)=0,"",(D3055/E3055)/(D3054/E3054)-1)</f>
        <v>0.00237687704869538</v>
      </c>
      <c r="I3055" s="13" t="str">
        <f ca="1" t="array" ref="I3055">IF(MOD(ROW()-1,12)=0,IFERROR(PRODUCT(1+OFFSET(G3055,-11,0,12,1))-1,""),"")</f>
        <v/>
      </c>
      <c r="J3055" s="29">
        <v>44377</v>
      </c>
      <c r="K3055" s="13" t="str">
        <f t="shared" si="143"/>
        <v>June</v>
      </c>
      <c r="L3055" s="13">
        <f t="shared" si="144"/>
        <v>2021</v>
      </c>
    </row>
    <row r="3056" spans="1:12">
      <c r="A3056" s="17" t="s">
        <v>128</v>
      </c>
      <c r="B3056" s="17" t="str">
        <f t="shared" si="142"/>
        <v>Ethical fund</v>
      </c>
      <c r="C3056" s="18">
        <v>1158742.61</v>
      </c>
      <c r="D3056" s="18">
        <v>530400990.97</v>
      </c>
      <c r="E3056" s="18">
        <v>5232778</v>
      </c>
      <c r="F3056" s="18">
        <v>0.1248</v>
      </c>
      <c r="G3056" s="17">
        <f>IF(D3056=0,"",C3056/D3056)</f>
        <v>0.00218465393113404</v>
      </c>
      <c r="H3056" s="17">
        <f>IF(MOD(ROW()-2,12)=0,"",(D3056/E3056)/(D3055/E3055)-1)</f>
        <v>0.00326819920699473</v>
      </c>
      <c r="I3056" s="13" t="str">
        <f ca="1" t="array" ref="I3056">IF(MOD(ROW()-1,12)=0,IFERROR(PRODUCT(1+OFFSET(G3056,-11,0,12,1))-1,""),"")</f>
        <v/>
      </c>
      <c r="J3056" s="30">
        <v>44408</v>
      </c>
      <c r="K3056" s="13" t="str">
        <f t="shared" si="143"/>
        <v>July</v>
      </c>
      <c r="L3056" s="13">
        <f t="shared" si="144"/>
        <v>2021</v>
      </c>
    </row>
    <row r="3057" spans="1:12">
      <c r="A3057" s="15" t="s">
        <v>128</v>
      </c>
      <c r="B3057" s="15" t="str">
        <f t="shared" si="142"/>
        <v>Ethical fund</v>
      </c>
      <c r="C3057" s="16">
        <v>1133227.01</v>
      </c>
      <c r="D3057" s="16">
        <v>525106220.3</v>
      </c>
      <c r="E3057" s="16">
        <v>5152578</v>
      </c>
      <c r="F3057" s="16">
        <v>0.1248</v>
      </c>
      <c r="G3057" s="15">
        <f>IF(D3057=0,"",C3057/D3057)</f>
        <v>0.00215809100366888</v>
      </c>
      <c r="H3057" s="15">
        <f>IF(MOD(ROW()-2,12)=0,"",(D3057/E3057)/(D3056/E3056)-1)</f>
        <v>0.00542706419651329</v>
      </c>
      <c r="I3057" s="13" t="str">
        <f ca="1" t="array" ref="I3057">IF(MOD(ROW()-1,12)=0,IFERROR(PRODUCT(1+OFFSET(G3057,-11,0,12,1))-1,""),"")</f>
        <v/>
      </c>
      <c r="J3057" s="29">
        <v>44439</v>
      </c>
      <c r="K3057" s="13" t="str">
        <f t="shared" si="143"/>
        <v>August</v>
      </c>
      <c r="L3057" s="13">
        <f t="shared" si="144"/>
        <v>2021</v>
      </c>
    </row>
    <row r="3058" spans="1:12">
      <c r="A3058" s="17" t="s">
        <v>128</v>
      </c>
      <c r="B3058" s="17" t="str">
        <f t="shared" si="142"/>
        <v>Ethical fund</v>
      </c>
      <c r="C3058" s="18">
        <v>1206892.82</v>
      </c>
      <c r="D3058" s="18">
        <v>516923419.73</v>
      </c>
      <c r="E3058" s="18">
        <v>5045803</v>
      </c>
      <c r="F3058" s="18">
        <v>0.1248</v>
      </c>
      <c r="G3058" s="17">
        <f>IF(D3058=0,"",C3058/D3058)</f>
        <v>0.00233476134749396</v>
      </c>
      <c r="H3058" s="17">
        <f>IF(MOD(ROW()-2,12)=0,"",(D3058/E3058)/(D3057/E3057)-1)</f>
        <v>0.00524826015353996</v>
      </c>
      <c r="I3058" s="13" t="str">
        <f ca="1" t="array" ref="I3058">IF(MOD(ROW()-1,12)=0,IFERROR(PRODUCT(1+OFFSET(G3058,-11,0,12,1))-1,""),"")</f>
        <v/>
      </c>
      <c r="J3058" s="30">
        <v>44469</v>
      </c>
      <c r="K3058" s="13" t="str">
        <f t="shared" si="143"/>
        <v>September</v>
      </c>
      <c r="L3058" s="13">
        <f t="shared" si="144"/>
        <v>2021</v>
      </c>
    </row>
    <row r="3059" spans="1:12">
      <c r="A3059" s="15" t="s">
        <v>128</v>
      </c>
      <c r="B3059" s="15" t="str">
        <f t="shared" si="142"/>
        <v>Ethical fund</v>
      </c>
      <c r="C3059" s="16">
        <v>1141447.37</v>
      </c>
      <c r="D3059" s="16">
        <v>517874009.28</v>
      </c>
      <c r="E3059" s="16">
        <v>5032253</v>
      </c>
      <c r="F3059" s="16">
        <v>0.1248</v>
      </c>
      <c r="G3059" s="15">
        <f>IF(D3059=0,"",C3059/D3059)</f>
        <v>0.00220410244489186</v>
      </c>
      <c r="H3059" s="15">
        <f>IF(MOD(ROW()-2,12)=0,"",(D3059/E3059)/(D3058/E3058)-1)</f>
        <v>0.0045365193913971</v>
      </c>
      <c r="I3059" s="13" t="str">
        <f ca="1" t="array" ref="I3059">IF(MOD(ROW()-1,12)=0,IFERROR(PRODUCT(1+OFFSET(G3059,-11,0,12,1))-1,""),"")</f>
        <v/>
      </c>
      <c r="J3059" s="29">
        <v>44500</v>
      </c>
      <c r="K3059" s="13" t="str">
        <f t="shared" si="143"/>
        <v>October</v>
      </c>
      <c r="L3059" s="13">
        <f t="shared" si="144"/>
        <v>2021</v>
      </c>
    </row>
    <row r="3060" spans="1:12">
      <c r="A3060" s="17" t="s">
        <v>128</v>
      </c>
      <c r="B3060" s="17" t="str">
        <f t="shared" si="142"/>
        <v>Ethical fund</v>
      </c>
      <c r="C3060" s="18">
        <v>1101511.35</v>
      </c>
      <c r="D3060" s="18">
        <v>520307562</v>
      </c>
      <c r="E3060" s="18">
        <v>5065076.82</v>
      </c>
      <c r="F3060" s="18">
        <v>0.1248</v>
      </c>
      <c r="G3060" s="17">
        <f>IF(D3060=0,"",C3060/D3060)</f>
        <v>0.00211703890246362</v>
      </c>
      <c r="H3060" s="17">
        <f>IF(MOD(ROW()-2,12)=0,"",(D3060/E3060)/(D3059/E3059)-1)</f>
        <v>-0.00181175009282386</v>
      </c>
      <c r="I3060" s="13" t="str">
        <f ca="1" t="array" ref="I3060">IF(MOD(ROW()-1,12)=0,IFERROR(PRODUCT(1+OFFSET(G3060,-11,0,12,1))-1,""),"")</f>
        <v/>
      </c>
      <c r="J3060" s="30">
        <v>44530</v>
      </c>
      <c r="K3060" s="13" t="str">
        <f t="shared" si="143"/>
        <v>November</v>
      </c>
      <c r="L3060" s="13">
        <f t="shared" si="144"/>
        <v>2021</v>
      </c>
    </row>
    <row r="3061" spans="1:12">
      <c r="A3061" s="15" t="s">
        <v>128</v>
      </c>
      <c r="B3061" s="15" t="str">
        <f t="shared" si="142"/>
        <v>Ethical fund</v>
      </c>
      <c r="C3061" s="16">
        <v>1081398.28</v>
      </c>
      <c r="D3061" s="16">
        <v>514396940.76</v>
      </c>
      <c r="E3061" s="16">
        <v>4979386.82</v>
      </c>
      <c r="F3061" s="16">
        <v>0.1248</v>
      </c>
      <c r="G3061" s="15">
        <f>IF(D3061=0,"",C3061/D3061)</f>
        <v>0.00210226421331799</v>
      </c>
      <c r="H3061" s="15">
        <f>IF(MOD(ROW()-2,12)=0,"",(D3061/E3061)/(D3060/E3060)-1)</f>
        <v>0.00565359465195625</v>
      </c>
      <c r="I3061" s="13">
        <f ca="1" t="array" ref="I3061">IF(MOD(ROW()-1,12)=0,IFERROR(PRODUCT(1+OFFSET(G3061,-11,0,12,1))-1,""),"")</f>
        <v>0.0176258535385683</v>
      </c>
      <c r="J3061" s="29">
        <v>44561</v>
      </c>
      <c r="K3061" s="13" t="str">
        <f t="shared" si="143"/>
        <v>December</v>
      </c>
      <c r="L3061" s="13">
        <f t="shared" si="144"/>
        <v>2021</v>
      </c>
    </row>
    <row r="3062" spans="1:12">
      <c r="A3062" s="17" t="s">
        <v>128</v>
      </c>
      <c r="B3062" s="17" t="str">
        <f t="shared" si="142"/>
        <v>Ethical fund</v>
      </c>
      <c r="C3062" s="18">
        <v>1222508.6</v>
      </c>
      <c r="D3062" s="18">
        <v>533837660.97</v>
      </c>
      <c r="E3062" s="18">
        <v>5163895</v>
      </c>
      <c r="F3062" s="18">
        <v>0.12185</v>
      </c>
      <c r="G3062" s="17">
        <f>IF(D3062=0,"",C3062/D3062)</f>
        <v>0.00229003813215175</v>
      </c>
      <c r="H3062" s="17" t="str">
        <f>IF(MOD(ROW()-2,12)=0,"",(D3062/E3062)/(D3061/E3061)-1)</f>
        <v/>
      </c>
      <c r="I3062" s="13" t="str">
        <f ca="1" t="array" ref="I3062">IF(MOD(ROW()-1,12)=0,IFERROR(PRODUCT(1+OFFSET(G3062,-11,0,12,1))-1,""),"")</f>
        <v/>
      </c>
      <c r="J3062" s="30">
        <v>44592</v>
      </c>
      <c r="K3062" s="13" t="str">
        <f t="shared" si="143"/>
        <v>January</v>
      </c>
      <c r="L3062" s="13">
        <f t="shared" si="144"/>
        <v>2022</v>
      </c>
    </row>
    <row r="3063" spans="1:12">
      <c r="A3063" s="15" t="s">
        <v>128</v>
      </c>
      <c r="B3063" s="15" t="str">
        <f t="shared" si="142"/>
        <v>Ethical fund</v>
      </c>
      <c r="C3063" s="16">
        <v>1115548.73</v>
      </c>
      <c r="D3063" s="16">
        <v>565993037.07</v>
      </c>
      <c r="E3063" s="16">
        <v>5530895</v>
      </c>
      <c r="F3063" s="16">
        <v>0.12185</v>
      </c>
      <c r="G3063" s="15">
        <f>IF(D3063=0,"",C3063/D3063)</f>
        <v>0.00197095839866672</v>
      </c>
      <c r="H3063" s="15">
        <f>IF(MOD(ROW()-2,12)=0,"",(D3063/E3063)/(D3062/E3062)-1)</f>
        <v>-0.0101169935668695</v>
      </c>
      <c r="I3063" s="13" t="str">
        <f ca="1" t="array" ref="I3063">IF(MOD(ROW()-1,12)=0,IFERROR(PRODUCT(1+OFFSET(G3063,-11,0,12,1))-1,""),"")</f>
        <v/>
      </c>
      <c r="J3063" s="29">
        <v>44620</v>
      </c>
      <c r="K3063" s="13" t="str">
        <f t="shared" si="143"/>
        <v>February</v>
      </c>
      <c r="L3063" s="13">
        <f t="shared" si="144"/>
        <v>2022</v>
      </c>
    </row>
    <row r="3064" spans="1:12">
      <c r="A3064" s="17" t="s">
        <v>128</v>
      </c>
      <c r="B3064" s="17" t="str">
        <f t="shared" si="142"/>
        <v>Ethical fund</v>
      </c>
      <c r="C3064" s="18">
        <v>1291095.52</v>
      </c>
      <c r="D3064" s="18">
        <v>584032824.51</v>
      </c>
      <c r="E3064" s="18">
        <v>5684120</v>
      </c>
      <c r="F3064" s="18">
        <v>0.12185</v>
      </c>
      <c r="G3064" s="17">
        <f>IF(D3064=0,"",C3064/D3064)</f>
        <v>0.00221065574710329</v>
      </c>
      <c r="H3064" s="17">
        <f>IF(MOD(ROW()-2,12)=0,"",(D3064/E3064)/(D3063/E3063)-1)</f>
        <v>0.00405694369494669</v>
      </c>
      <c r="I3064" s="13" t="str">
        <f ca="1" t="array" ref="I3064">IF(MOD(ROW()-1,12)=0,IFERROR(PRODUCT(1+OFFSET(G3064,-11,0,12,1))-1,""),"")</f>
        <v/>
      </c>
      <c r="J3064" s="30">
        <v>44651</v>
      </c>
      <c r="K3064" s="13" t="str">
        <f t="shared" si="143"/>
        <v>March</v>
      </c>
      <c r="L3064" s="13">
        <f t="shared" si="144"/>
        <v>2022</v>
      </c>
    </row>
    <row r="3065" spans="1:12">
      <c r="A3065" s="15" t="s">
        <v>128</v>
      </c>
      <c r="B3065" s="15" t="str">
        <f t="shared" si="142"/>
        <v>Ethical fund</v>
      </c>
      <c r="C3065" s="16">
        <v>1271757.63</v>
      </c>
      <c r="D3065" s="16">
        <v>594255109.18</v>
      </c>
      <c r="E3065" s="16">
        <v>5773520</v>
      </c>
      <c r="F3065" s="16">
        <v>0.12185</v>
      </c>
      <c r="G3065" s="15">
        <f>IF(D3065=0,"",C3065/D3065)</f>
        <v>0.00214008699353864</v>
      </c>
      <c r="H3065" s="15">
        <f>IF(MOD(ROW()-2,12)=0,"",(D3065/E3065)/(D3064/E3064)-1)</f>
        <v>0.00174741665074296</v>
      </c>
      <c r="I3065" s="13" t="str">
        <f ca="1" t="array" ref="I3065">IF(MOD(ROW()-1,12)=0,IFERROR(PRODUCT(1+OFFSET(G3065,-11,0,12,1))-1,""),"")</f>
        <v/>
      </c>
      <c r="J3065" s="29">
        <v>44681</v>
      </c>
      <c r="K3065" s="13" t="str">
        <f t="shared" si="143"/>
        <v>April</v>
      </c>
      <c r="L3065" s="13">
        <f t="shared" si="144"/>
        <v>2022</v>
      </c>
    </row>
    <row r="3066" spans="1:12">
      <c r="A3066" s="17" t="s">
        <v>128</v>
      </c>
      <c r="B3066" s="17" t="str">
        <f t="shared" si="142"/>
        <v>Ethical fund</v>
      </c>
      <c r="C3066" s="18">
        <v>1346559.38</v>
      </c>
      <c r="D3066" s="18">
        <v>595921061.82</v>
      </c>
      <c r="E3066" s="18">
        <v>5893770</v>
      </c>
      <c r="F3066" s="18">
        <v>0.12185</v>
      </c>
      <c r="G3066" s="17">
        <f>IF(D3066=0,"",C3066/D3066)</f>
        <v>0.00225962709874271</v>
      </c>
      <c r="H3066" s="17">
        <f>IF(MOD(ROW()-2,12)=0,"",(D3066/E3066)/(D3065/E3065)-1)</f>
        <v>-0.0176566680486098</v>
      </c>
      <c r="I3066" s="13" t="str">
        <f ca="1" t="array" ref="I3066">IF(MOD(ROW()-1,12)=0,IFERROR(PRODUCT(1+OFFSET(G3066,-11,0,12,1))-1,""),"")</f>
        <v/>
      </c>
      <c r="J3066" s="30">
        <v>44712</v>
      </c>
      <c r="K3066" s="13" t="str">
        <f t="shared" si="143"/>
        <v>May</v>
      </c>
      <c r="L3066" s="13">
        <f t="shared" si="144"/>
        <v>2022</v>
      </c>
    </row>
    <row r="3067" spans="1:12">
      <c r="A3067" s="15" t="s">
        <v>128</v>
      </c>
      <c r="B3067" s="15" t="str">
        <f t="shared" si="142"/>
        <v>Ethical fund</v>
      </c>
      <c r="C3067" s="16">
        <v>1283086.97</v>
      </c>
      <c r="D3067" s="16">
        <v>575319332.97</v>
      </c>
      <c r="E3067" s="16">
        <v>5688270</v>
      </c>
      <c r="F3067" s="16">
        <v>0.12185</v>
      </c>
      <c r="G3067" s="15">
        <f>IF(D3067=0,"",C3067/D3067)</f>
        <v>0.00223021702291188</v>
      </c>
      <c r="H3067" s="15">
        <f>IF(MOD(ROW()-2,12)=0,"",(D3067/E3067)/(D3066/E3066)-1)</f>
        <v>0.000306784784450675</v>
      </c>
      <c r="I3067" s="13" t="str">
        <f ca="1" t="array" ref="I3067">IF(MOD(ROW()-1,12)=0,IFERROR(PRODUCT(1+OFFSET(G3067,-11,0,12,1))-1,""),"")</f>
        <v/>
      </c>
      <c r="J3067" s="29">
        <v>44742</v>
      </c>
      <c r="K3067" s="13" t="str">
        <f t="shared" si="143"/>
        <v>June</v>
      </c>
      <c r="L3067" s="13">
        <f t="shared" si="144"/>
        <v>2022</v>
      </c>
    </row>
    <row r="3068" spans="1:12">
      <c r="A3068" s="17" t="s">
        <v>128</v>
      </c>
      <c r="B3068" s="17" t="str">
        <f t="shared" si="142"/>
        <v>Ethical fund</v>
      </c>
      <c r="C3068" s="18">
        <v>1311945.77</v>
      </c>
      <c r="D3068" s="18">
        <v>587965661.04</v>
      </c>
      <c r="E3068" s="18">
        <v>5816120</v>
      </c>
      <c r="F3068" s="18">
        <v>0.12185</v>
      </c>
      <c r="G3068" s="17">
        <f>IF(D3068=0,"",C3068/D3068)</f>
        <v>0.00223133059791182</v>
      </c>
      <c r="H3068" s="17">
        <f>IF(MOD(ROW()-2,12)=0,"",(D3068/E3068)/(D3067/E3067)-1)</f>
        <v>-0.000483797685609466</v>
      </c>
      <c r="I3068" s="13" t="str">
        <f ca="1" t="array" ref="I3068">IF(MOD(ROW()-1,12)=0,IFERROR(PRODUCT(1+OFFSET(G3068,-11,0,12,1))-1,""),"")</f>
        <v/>
      </c>
      <c r="J3068" s="30">
        <v>44773</v>
      </c>
      <c r="K3068" s="13" t="str">
        <f t="shared" si="143"/>
        <v>July</v>
      </c>
      <c r="L3068" s="13">
        <f t="shared" si="144"/>
        <v>2022</v>
      </c>
    </row>
    <row r="3069" spans="1:12">
      <c r="A3069" s="15" t="s">
        <v>128</v>
      </c>
      <c r="B3069" s="15" t="str">
        <f t="shared" si="142"/>
        <v>Ethical fund</v>
      </c>
      <c r="C3069" s="16">
        <v>1325822.64</v>
      </c>
      <c r="D3069" s="16">
        <v>580049556.87</v>
      </c>
      <c r="E3069" s="16">
        <v>5731570</v>
      </c>
      <c r="F3069" s="16">
        <v>0.12185</v>
      </c>
      <c r="G3069" s="15">
        <f>IF(D3069=0,"",C3069/D3069)</f>
        <v>0.00228570580616294</v>
      </c>
      <c r="H3069" s="15">
        <f>IF(MOD(ROW()-2,12)=0,"",(D3069/E3069)/(D3068/E3068)-1)</f>
        <v>0.00108947226206446</v>
      </c>
      <c r="I3069" s="13" t="str">
        <f ca="1" t="array" ref="I3069">IF(MOD(ROW()-1,12)=0,IFERROR(PRODUCT(1+OFFSET(G3069,-11,0,12,1))-1,""),"")</f>
        <v/>
      </c>
      <c r="J3069" s="29">
        <v>44804</v>
      </c>
      <c r="K3069" s="13" t="str">
        <f t="shared" si="143"/>
        <v>August</v>
      </c>
      <c r="L3069" s="13">
        <f t="shared" si="144"/>
        <v>2022</v>
      </c>
    </row>
    <row r="3070" spans="1:12">
      <c r="A3070" s="17" t="s">
        <v>128</v>
      </c>
      <c r="B3070" s="17" t="str">
        <f t="shared" si="142"/>
        <v>Ethical fund</v>
      </c>
      <c r="C3070" s="18">
        <v>1278837.18</v>
      </c>
      <c r="D3070" s="18">
        <v>596520228.4</v>
      </c>
      <c r="E3070" s="18">
        <v>5908420</v>
      </c>
      <c r="F3070" s="18">
        <v>0.12185</v>
      </c>
      <c r="G3070" s="17">
        <f>IF(D3070=0,"",C3070/D3070)</f>
        <v>0.00214382869031973</v>
      </c>
      <c r="H3070" s="17">
        <f>IF(MOD(ROW()-2,12)=0,"",(D3070/E3070)/(D3069/E3069)-1)</f>
        <v>-0.00238650024100617</v>
      </c>
      <c r="I3070" s="13" t="str">
        <f ca="1" t="array" ref="I3070">IF(MOD(ROW()-1,12)=0,IFERROR(PRODUCT(1+OFFSET(G3070,-11,0,12,1))-1,""),"")</f>
        <v/>
      </c>
      <c r="J3070" s="30">
        <v>44834</v>
      </c>
      <c r="K3070" s="13" t="str">
        <f t="shared" si="143"/>
        <v>September</v>
      </c>
      <c r="L3070" s="13">
        <f t="shared" si="144"/>
        <v>2022</v>
      </c>
    </row>
    <row r="3071" spans="1:12">
      <c r="A3071" s="15" t="s">
        <v>128</v>
      </c>
      <c r="B3071" s="15" t="str">
        <f t="shared" si="142"/>
        <v>Ethical fund</v>
      </c>
      <c r="C3071" s="16">
        <v>1367386.11</v>
      </c>
      <c r="D3071" s="16">
        <v>625001757.16</v>
      </c>
      <c r="E3071" s="16">
        <v>6194720</v>
      </c>
      <c r="F3071" s="16">
        <v>0.12185</v>
      </c>
      <c r="G3071" s="15">
        <f>IF(D3071=0,"",C3071/D3071)</f>
        <v>0.00218781162506388</v>
      </c>
      <c r="H3071" s="15">
        <f>IF(MOD(ROW()-2,12)=0,"",(D3071/E3071)/(D3070/E3070)-1)</f>
        <v>-0.00067732623422212</v>
      </c>
      <c r="I3071" s="13" t="str">
        <f ca="1" t="array" ref="I3071">IF(MOD(ROW()-1,12)=0,IFERROR(PRODUCT(1+OFFSET(G3071,-11,0,12,1))-1,""),"")</f>
        <v/>
      </c>
      <c r="J3071" s="29">
        <v>44865</v>
      </c>
      <c r="K3071" s="13" t="str">
        <f t="shared" si="143"/>
        <v>October</v>
      </c>
      <c r="L3071" s="13">
        <f t="shared" si="144"/>
        <v>2022</v>
      </c>
    </row>
    <row r="3072" spans="1:12">
      <c r="A3072" s="17" t="s">
        <v>128</v>
      </c>
      <c r="B3072" s="17" t="str">
        <f t="shared" si="142"/>
        <v>Ethical fund</v>
      </c>
      <c r="C3072" s="18">
        <v>1343117.3</v>
      </c>
      <c r="D3072" s="18">
        <v>627391707.77</v>
      </c>
      <c r="E3072" s="18">
        <v>6223120</v>
      </c>
      <c r="F3072" s="18">
        <v>0.12185</v>
      </c>
      <c r="G3072" s="17">
        <f>IF(D3072=0,"",C3072/D3072)</f>
        <v>0.00214079542870271</v>
      </c>
      <c r="H3072" s="17">
        <f>IF(MOD(ROW()-2,12)=0,"",(D3072/E3072)/(D3071/E3071)-1)</f>
        <v>-0.000757167923721935</v>
      </c>
      <c r="I3072" s="13" t="str">
        <f ca="1" t="array" ref="I3072">IF(MOD(ROW()-1,12)=0,IFERROR(PRODUCT(1+OFFSET(G3072,-11,0,12,1))-1,""),"")</f>
        <v/>
      </c>
      <c r="J3072" s="30">
        <v>44895</v>
      </c>
      <c r="K3072" s="13" t="str">
        <f t="shared" si="143"/>
        <v>November</v>
      </c>
      <c r="L3072" s="13">
        <f t="shared" si="144"/>
        <v>2022</v>
      </c>
    </row>
    <row r="3073" spans="1:12">
      <c r="A3073" s="15" t="s">
        <v>128</v>
      </c>
      <c r="B3073" s="15" t="str">
        <f t="shared" si="142"/>
        <v>Ethical fund</v>
      </c>
      <c r="C3073" s="16">
        <v>1409716.6</v>
      </c>
      <c r="D3073" s="16">
        <v>640517206.05</v>
      </c>
      <c r="E3073" s="16">
        <v>6355070</v>
      </c>
      <c r="F3073" s="16">
        <v>0.12185</v>
      </c>
      <c r="G3073" s="15">
        <f>IF(D3073=0,"",C3073/D3073)</f>
        <v>0.00220090356150394</v>
      </c>
      <c r="H3073" s="15">
        <f>IF(MOD(ROW()-2,12)=0,"",(D3073/E3073)/(D3072/E3072)-1)</f>
        <v>-0.000276586979138016</v>
      </c>
      <c r="I3073" s="13">
        <f ca="1" t="array" ref="I3073">IF(MOD(ROW()-1,12)=0,IFERROR(PRODUCT(1+OFFSET(G3073,-11,0,12,1))-1,""),"")</f>
        <v>0.0266110728557925</v>
      </c>
      <c r="J3073" s="29">
        <v>44926</v>
      </c>
      <c r="K3073" s="13" t="str">
        <f t="shared" si="143"/>
        <v>December</v>
      </c>
      <c r="L3073" s="13">
        <f t="shared" si="144"/>
        <v>2022</v>
      </c>
    </row>
    <row r="3074" spans="1:12">
      <c r="A3074" s="17" t="s">
        <v>128</v>
      </c>
      <c r="B3074" s="17" t="str">
        <f t="shared" ref="B3074:B3137" si="145">IF(OR(ISNUMBER(SEARCH("money market",A3074)),ISNUMBER(SEARCH("mmf",A3074)),ISNUMBER(SEARCH("cash fund",A3074))),"Cash/Money Market Fund",IF(OR(ISNUMBER(SEARCH("bond",A3074)),ISNUMBER(SEARCH("debt",A3074))),"Bond fund",IF(ISNUMBER(SEARCH("equity",A3074)),"Equity fund",IF(ISNUMBER(SEARCH("growth",A3074)),"Growth fund",IF(ISNUMBER(SEARCH("infrastructural",A3074)),"Infrastructure fund",IF(ISNUMBER(SEARCH("income",A3074)),"Income fund",IF(ISNUMBER(SEARCH("fixed income",A3074)),"Fixed Income fund",IF(OR(ISNUMBER(SEARCH("real estate",A3074)),ISNUMBER(SEARCH("riet",A3074))),"Real Estate fund","Ethical fund"))))))))</f>
        <v>Ethical fund</v>
      </c>
      <c r="C3074" s="18">
        <v>1454039.29</v>
      </c>
      <c r="D3074" s="18">
        <v>680809455.86</v>
      </c>
      <c r="E3074" s="18">
        <v>6665970</v>
      </c>
      <c r="F3074" s="18">
        <v>0.1208</v>
      </c>
      <c r="G3074" s="17">
        <f>IF(D3074=0,"",C3074/D3074)</f>
        <v>0.00213575072655719</v>
      </c>
      <c r="H3074" s="17" t="str">
        <f>IF(MOD(ROW()-2,12)=0,"",(D3074/E3074)/(D3073/E3073)-1)</f>
        <v/>
      </c>
      <c r="I3074" s="13" t="str">
        <f ca="1" t="array" ref="I3074">IF(MOD(ROW()-1,12)=0,IFERROR(PRODUCT(1+OFFSET(G3074,-11,0,12,1))-1,""),"")</f>
        <v/>
      </c>
      <c r="J3074" s="30">
        <v>44957</v>
      </c>
      <c r="K3074" s="13" t="str">
        <f t="shared" ref="K3074:K3137" si="146">TEXT(J3074,"mmmm")</f>
        <v>January</v>
      </c>
      <c r="L3074" s="13">
        <f t="shared" ref="L3074:L3137" si="147">YEAR(J3074)</f>
        <v>2023</v>
      </c>
    </row>
    <row r="3075" spans="1:12">
      <c r="A3075" s="15" t="s">
        <v>128</v>
      </c>
      <c r="B3075" s="15" t="str">
        <f t="shared" si="145"/>
        <v>Ethical fund</v>
      </c>
      <c r="C3075" s="16">
        <v>1355192.37</v>
      </c>
      <c r="D3075" s="16">
        <v>686639408.18</v>
      </c>
      <c r="E3075" s="16">
        <v>6745420</v>
      </c>
      <c r="F3075" s="16">
        <v>0.1208</v>
      </c>
      <c r="G3075" s="15">
        <f>IF(D3075=0,"",C3075/D3075)</f>
        <v>0.00197365946937427</v>
      </c>
      <c r="H3075" s="15">
        <f>IF(MOD(ROW()-2,12)=0,"",(D3075/E3075)/(D3074/E3074)-1)</f>
        <v>-0.00331595766756987</v>
      </c>
      <c r="I3075" s="13" t="str">
        <f ca="1" t="array" ref="I3075">IF(MOD(ROW()-1,12)=0,IFERROR(PRODUCT(1+OFFSET(G3075,-11,0,12,1))-1,""),"")</f>
        <v/>
      </c>
      <c r="J3075" s="29">
        <v>44985</v>
      </c>
      <c r="K3075" s="13" t="str">
        <f t="shared" si="146"/>
        <v>February</v>
      </c>
      <c r="L3075" s="13">
        <f t="shared" si="147"/>
        <v>2023</v>
      </c>
    </row>
    <row r="3076" spans="1:12">
      <c r="A3076" s="17" t="s">
        <v>128</v>
      </c>
      <c r="B3076" s="17" t="str">
        <f t="shared" si="145"/>
        <v>Ethical fund</v>
      </c>
      <c r="C3076" s="18">
        <v>1555232.82</v>
      </c>
      <c r="D3076" s="18">
        <v>749367264.9</v>
      </c>
      <c r="E3076" s="18">
        <v>7374770</v>
      </c>
      <c r="F3076" s="18">
        <v>0.1208</v>
      </c>
      <c r="G3076" s="17">
        <f>IF(D3076=0,"",C3076/D3076)</f>
        <v>0.0020753946600637</v>
      </c>
      <c r="H3076" s="17">
        <f>IF(MOD(ROW()-2,12)=0,"",(D3076/E3076)/(D3075/E3075)-1)</f>
        <v>-0.00177944597839996</v>
      </c>
      <c r="I3076" s="13" t="str">
        <f ca="1" t="array" ref="I3076">IF(MOD(ROW()-1,12)=0,IFERROR(PRODUCT(1+OFFSET(G3076,-11,0,12,1))-1,""),"")</f>
        <v/>
      </c>
      <c r="J3076" s="30">
        <v>45016</v>
      </c>
      <c r="K3076" s="13" t="str">
        <f t="shared" si="146"/>
        <v>March</v>
      </c>
      <c r="L3076" s="13">
        <f t="shared" si="147"/>
        <v>2023</v>
      </c>
    </row>
    <row r="3077" spans="1:12">
      <c r="A3077" s="15" t="s">
        <v>128</v>
      </c>
      <c r="B3077" s="15" t="str">
        <f t="shared" si="145"/>
        <v>Ethical fund</v>
      </c>
      <c r="C3077" s="16">
        <v>1677851.2</v>
      </c>
      <c r="D3077" s="16">
        <v>757615511.03</v>
      </c>
      <c r="E3077" s="16">
        <v>7456770</v>
      </c>
      <c r="F3077" s="16">
        <v>0.1208</v>
      </c>
      <c r="G3077" s="15">
        <f>IF(D3077=0,"",C3077/D3077)</f>
        <v>0.00221464737135452</v>
      </c>
      <c r="H3077" s="15">
        <f>IF(MOD(ROW()-2,12)=0,"",(D3077/E3077)/(D3076/E3076)-1)</f>
        <v>-0.000110811237720387</v>
      </c>
      <c r="I3077" s="13" t="str">
        <f ca="1" t="array" ref="I3077">IF(MOD(ROW()-1,12)=0,IFERROR(PRODUCT(1+OFFSET(G3077,-11,0,12,1))-1,""),"")</f>
        <v/>
      </c>
      <c r="J3077" s="29">
        <v>45046</v>
      </c>
      <c r="K3077" s="13" t="str">
        <f t="shared" si="146"/>
        <v>April</v>
      </c>
      <c r="L3077" s="13">
        <f t="shared" si="147"/>
        <v>2023</v>
      </c>
    </row>
    <row r="3078" spans="1:12">
      <c r="A3078" s="17" t="s">
        <v>128</v>
      </c>
      <c r="B3078" s="17" t="str">
        <f t="shared" si="145"/>
        <v>Ethical fund</v>
      </c>
      <c r="C3078" s="18">
        <v>1677851.2</v>
      </c>
      <c r="D3078" s="18">
        <v>792435714.33</v>
      </c>
      <c r="E3078" s="18">
        <v>7804970</v>
      </c>
      <c r="F3078" s="18">
        <v>0.1208</v>
      </c>
      <c r="G3078" s="17">
        <f>IF(D3078=0,"",C3078/D3078)</f>
        <v>0.00211733415046622</v>
      </c>
      <c r="H3078" s="17">
        <f>IF(MOD(ROW()-2,12)=0,"",(D3078/E3078)/(D3077/E3077)-1)</f>
        <v>-0.000702749312939344</v>
      </c>
      <c r="I3078" s="13" t="str">
        <f ca="1" t="array" ref="I3078">IF(MOD(ROW()-1,12)=0,IFERROR(PRODUCT(1+OFFSET(G3078,-11,0,12,1))-1,""),"")</f>
        <v/>
      </c>
      <c r="J3078" s="30">
        <v>45077</v>
      </c>
      <c r="K3078" s="13" t="str">
        <f t="shared" si="146"/>
        <v>May</v>
      </c>
      <c r="L3078" s="13">
        <f t="shared" si="147"/>
        <v>2023</v>
      </c>
    </row>
    <row r="3079" spans="1:12">
      <c r="A3079" s="15" t="s">
        <v>128</v>
      </c>
      <c r="B3079" s="15" t="str">
        <f t="shared" si="145"/>
        <v>Ethical fund</v>
      </c>
      <c r="C3079" s="16">
        <v>1679629.78</v>
      </c>
      <c r="D3079" s="16">
        <v>809250351.66</v>
      </c>
      <c r="E3079" s="16">
        <v>7981220</v>
      </c>
      <c r="F3079" s="16">
        <v>0.1208</v>
      </c>
      <c r="G3079" s="15">
        <f>IF(D3079=0,"",C3079/D3079)</f>
        <v>0.00207553790561179</v>
      </c>
      <c r="H3079" s="15">
        <f>IF(MOD(ROW()-2,12)=0,"",(D3079/E3079)/(D3078/E3078)-1)</f>
        <v>-0.00133274036336473</v>
      </c>
      <c r="I3079" s="13" t="str">
        <f ca="1" t="array" ref="I3079">IF(MOD(ROW()-1,12)=0,IFERROR(PRODUCT(1+OFFSET(G3079,-11,0,12,1))-1,""),"")</f>
        <v/>
      </c>
      <c r="J3079" s="29">
        <v>45107</v>
      </c>
      <c r="K3079" s="13" t="str">
        <f t="shared" si="146"/>
        <v>June</v>
      </c>
      <c r="L3079" s="13">
        <f t="shared" si="147"/>
        <v>2023</v>
      </c>
    </row>
    <row r="3080" spans="1:12">
      <c r="A3080" s="17" t="s">
        <v>128</v>
      </c>
      <c r="B3080" s="17" t="str">
        <f t="shared" si="145"/>
        <v>Ethical fund</v>
      </c>
      <c r="C3080" s="18">
        <v>1784014</v>
      </c>
      <c r="D3080" s="18">
        <v>823748286.11</v>
      </c>
      <c r="E3080" s="18">
        <v>8114520</v>
      </c>
      <c r="F3080" s="18">
        <v>0.1208</v>
      </c>
      <c r="G3080" s="17">
        <f>IF(D3080=0,"",C3080/D3080)</f>
        <v>0.00216572711601584</v>
      </c>
      <c r="H3080" s="17">
        <f>IF(MOD(ROW()-2,12)=0,"",(D3080/E3080)/(D3079/E3079)-1)</f>
        <v>0.0011936221510378</v>
      </c>
      <c r="I3080" s="13" t="str">
        <f ca="1" t="array" ref="I3080">IF(MOD(ROW()-1,12)=0,IFERROR(PRODUCT(1+OFFSET(G3080,-11,0,12,1))-1,""),"")</f>
        <v/>
      </c>
      <c r="J3080" s="30">
        <v>45138</v>
      </c>
      <c r="K3080" s="13" t="str">
        <f t="shared" si="146"/>
        <v>July</v>
      </c>
      <c r="L3080" s="13">
        <f t="shared" si="147"/>
        <v>2023</v>
      </c>
    </row>
    <row r="3081" spans="1:12">
      <c r="A3081" s="15" t="s">
        <v>128</v>
      </c>
      <c r="B3081" s="15" t="str">
        <f t="shared" si="145"/>
        <v>Ethical fund</v>
      </c>
      <c r="C3081" s="16">
        <v>1722371.11</v>
      </c>
      <c r="D3081" s="16">
        <v>767871149.19</v>
      </c>
      <c r="E3081" s="16">
        <v>7562820</v>
      </c>
      <c r="F3081" s="16">
        <v>0.1208</v>
      </c>
      <c r="G3081" s="15">
        <f>IF(D3081=0,"",C3081/D3081)</f>
        <v>0.00224304704222429</v>
      </c>
      <c r="H3081" s="15">
        <f>IF(MOD(ROW()-2,12)=0,"",(D3081/E3081)/(D3080/E3080)-1)</f>
        <v>0.000167866431123542</v>
      </c>
      <c r="I3081" s="13" t="str">
        <f ca="1" t="array" ref="I3081">IF(MOD(ROW()-1,12)=0,IFERROR(PRODUCT(1+OFFSET(G3081,-11,0,12,1))-1,""),"")</f>
        <v/>
      </c>
      <c r="J3081" s="29">
        <v>45169</v>
      </c>
      <c r="K3081" s="13" t="str">
        <f t="shared" si="146"/>
        <v>August</v>
      </c>
      <c r="L3081" s="13">
        <f t="shared" si="147"/>
        <v>2023</v>
      </c>
    </row>
    <row r="3082" spans="1:12">
      <c r="A3082" s="17" t="s">
        <v>128</v>
      </c>
      <c r="B3082" s="17" t="str">
        <f t="shared" si="145"/>
        <v>Ethical fund</v>
      </c>
      <c r="C3082" s="18">
        <v>1626697.38</v>
      </c>
      <c r="D3082" s="18">
        <v>825270814.31</v>
      </c>
      <c r="E3082" s="18">
        <v>8138320</v>
      </c>
      <c r="F3082" s="18">
        <v>0.1208</v>
      </c>
      <c r="G3082" s="17">
        <f>IF(D3082=0,"",C3082/D3082)</f>
        <v>0.0019711073647504</v>
      </c>
      <c r="H3082" s="17">
        <f>IF(MOD(ROW()-2,12)=0,"",(D3082/E3082)/(D3081/E3081)-1)</f>
        <v>-0.00124920542908202</v>
      </c>
      <c r="I3082" s="13" t="str">
        <f ca="1" t="array" ref="I3082">IF(MOD(ROW()-1,12)=0,IFERROR(PRODUCT(1+OFFSET(G3082,-11,0,12,1))-1,""),"")</f>
        <v/>
      </c>
      <c r="J3082" s="30">
        <v>45199</v>
      </c>
      <c r="K3082" s="13" t="str">
        <f t="shared" si="146"/>
        <v>September</v>
      </c>
      <c r="L3082" s="13">
        <f t="shared" si="147"/>
        <v>2023</v>
      </c>
    </row>
    <row r="3083" spans="1:12">
      <c r="A3083" s="15" t="s">
        <v>128</v>
      </c>
      <c r="B3083" s="15" t="str">
        <f t="shared" si="145"/>
        <v>Ethical fund</v>
      </c>
      <c r="C3083" s="16">
        <v>-1791002.21</v>
      </c>
      <c r="D3083" s="16">
        <v>809250351.66</v>
      </c>
      <c r="E3083" s="16">
        <v>8486370</v>
      </c>
      <c r="F3083" s="16">
        <v>0.1208</v>
      </c>
      <c r="G3083" s="15">
        <f>IF(D3083=0,"",C3083/D3083)</f>
        <v>-0.00221316210283524</v>
      </c>
      <c r="H3083" s="15">
        <f>IF(MOD(ROW()-2,12)=0,"",(D3083/E3083)/(D3082/E3082)-1)</f>
        <v>-0.0596290382704907</v>
      </c>
      <c r="I3083" s="13" t="str">
        <f ca="1" t="array" ref="I3083">IF(MOD(ROW()-1,12)=0,IFERROR(PRODUCT(1+OFFSET(G3083,-11,0,12,1))-1,""),"")</f>
        <v/>
      </c>
      <c r="J3083" s="29">
        <v>45230</v>
      </c>
      <c r="K3083" s="13" t="str">
        <f t="shared" si="146"/>
        <v>October</v>
      </c>
      <c r="L3083" s="13">
        <f t="shared" si="147"/>
        <v>2023</v>
      </c>
    </row>
    <row r="3084" spans="1:12">
      <c r="A3084" s="17" t="s">
        <v>128</v>
      </c>
      <c r="B3084" s="17" t="str">
        <f t="shared" si="145"/>
        <v>Ethical fund</v>
      </c>
      <c r="C3084" s="18">
        <v>1832590.33</v>
      </c>
      <c r="D3084" s="18">
        <v>908516530.36</v>
      </c>
      <c r="E3084" s="18">
        <v>8972925</v>
      </c>
      <c r="F3084" s="18">
        <v>0.1208</v>
      </c>
      <c r="G3084" s="17">
        <f>IF(D3084=0,"",C3084/D3084)</f>
        <v>0.00201712381531884</v>
      </c>
      <c r="H3084" s="17">
        <f>IF(MOD(ROW()-2,12)=0,"",(D3084/E3084)/(D3083/E3083)-1)</f>
        <v>0.0617881201725123</v>
      </c>
      <c r="I3084" s="13" t="str">
        <f ca="1" t="array" ref="I3084">IF(MOD(ROW()-1,12)=0,IFERROR(PRODUCT(1+OFFSET(G3084,-11,0,12,1))-1,""),"")</f>
        <v/>
      </c>
      <c r="J3084" s="30">
        <v>45260</v>
      </c>
      <c r="K3084" s="13" t="str">
        <f t="shared" si="146"/>
        <v>November</v>
      </c>
      <c r="L3084" s="13">
        <f t="shared" si="147"/>
        <v>2023</v>
      </c>
    </row>
    <row r="3085" spans="1:12">
      <c r="A3085" s="15" t="s">
        <v>128</v>
      </c>
      <c r="B3085" s="15" t="str">
        <f t="shared" si="145"/>
        <v>Ethical fund</v>
      </c>
      <c r="C3085" s="16">
        <v>2044010.98</v>
      </c>
      <c r="D3085" s="16">
        <v>970366935.99</v>
      </c>
      <c r="E3085" s="16">
        <v>9594425</v>
      </c>
      <c r="F3085" s="16">
        <v>0.1208</v>
      </c>
      <c r="G3085" s="15">
        <f>IF(D3085=0,"",C3085/D3085)</f>
        <v>0.00210643098418706</v>
      </c>
      <c r="H3085" s="15">
        <f>IF(MOD(ROW()-2,12)=0,"",(D3085/E3085)/(D3084/E3084)-1)</f>
        <v>-0.0011086741143711</v>
      </c>
      <c r="I3085" s="13">
        <f ca="1" t="array" ref="I3085">IF(MOD(ROW()-1,12)=0,IFERROR(PRODUCT(1+OFFSET(G3085,-11,0,12,1))-1,""),"")</f>
        <v>0.0210748977083035</v>
      </c>
      <c r="J3085" s="29">
        <v>45291</v>
      </c>
      <c r="K3085" s="13" t="str">
        <f t="shared" si="146"/>
        <v>December</v>
      </c>
      <c r="L3085" s="13">
        <f t="shared" si="147"/>
        <v>2023</v>
      </c>
    </row>
    <row r="3086" spans="1:12">
      <c r="A3086" s="18" t="s">
        <v>129</v>
      </c>
      <c r="B3086" s="21" t="str">
        <f t="shared" si="145"/>
        <v>Equity fund</v>
      </c>
      <c r="C3086" s="18">
        <v>537171.99</v>
      </c>
      <c r="D3086" s="18">
        <v>344791042</v>
      </c>
      <c r="E3086" s="18">
        <v>2220918.7</v>
      </c>
      <c r="F3086" s="18">
        <v>0.2049</v>
      </c>
      <c r="G3086" s="18">
        <f>IF(D3086=0,"",C3086/D3086)</f>
        <v>0.0015579638812078</v>
      </c>
      <c r="H3086" s="18" t="str">
        <f>IF(MOD(ROW()-2,12)=0,"",(D3086/E3086)/(D3085/E3085)-1)</f>
        <v/>
      </c>
      <c r="I3086" t="str">
        <f ca="1" t="array" ref="I3086">IF(MOD(ROW()-1,12)=0,IFERROR(PRODUCT(1+OFFSET(G3086,-11,0,12,1))-1,""),"")</f>
        <v/>
      </c>
      <c r="J3086" s="30">
        <v>43466</v>
      </c>
      <c r="K3086" s="13" t="str">
        <f t="shared" si="146"/>
        <v>January</v>
      </c>
      <c r="L3086" s="13">
        <f t="shared" si="147"/>
        <v>2019</v>
      </c>
    </row>
    <row r="3087" spans="1:12">
      <c r="A3087" s="16" t="s">
        <v>129</v>
      </c>
      <c r="B3087" s="22" t="str">
        <f t="shared" si="145"/>
        <v>Equity fund</v>
      </c>
      <c r="C3087" s="16">
        <v>500209.16</v>
      </c>
      <c r="D3087" s="16">
        <v>349547300.67</v>
      </c>
      <c r="E3087" s="16">
        <v>2221376.47</v>
      </c>
      <c r="F3087" s="16">
        <v>0.2049</v>
      </c>
      <c r="G3087" s="16">
        <f>IF(D3087=0,"",C3087/D3087)</f>
        <v>0.00143101994791897</v>
      </c>
      <c r="H3087" s="16">
        <f>IF(MOD(ROW()-2,12)=0,"",(D3087/E3087)/(D3086/E3086)-1)</f>
        <v>0.0135856944176951</v>
      </c>
      <c r="I3087" t="str">
        <f ca="1" t="array" ref="I3087">IF(MOD(ROW()-1,12)=0,IFERROR(PRODUCT(1+OFFSET(G3087,-11,0,12,1))-1,""),"")</f>
        <v/>
      </c>
      <c r="J3087" s="29">
        <v>43497</v>
      </c>
      <c r="K3087" s="13" t="str">
        <f t="shared" si="146"/>
        <v>February</v>
      </c>
      <c r="L3087" s="13">
        <f t="shared" si="147"/>
        <v>2019</v>
      </c>
    </row>
    <row r="3088" spans="1:12">
      <c r="A3088" s="18" t="s">
        <v>129</v>
      </c>
      <c r="B3088" s="21" t="str">
        <f t="shared" si="145"/>
        <v>Equity fund</v>
      </c>
      <c r="C3088" s="18">
        <v>546329.11</v>
      </c>
      <c r="D3088" s="18">
        <v>352619277.95</v>
      </c>
      <c r="E3088" s="18">
        <v>2215539.33</v>
      </c>
      <c r="F3088" s="18">
        <v>0.2049</v>
      </c>
      <c r="G3088" s="18">
        <f>IF(D3088=0,"",C3088/D3088)</f>
        <v>0.00154934555245011</v>
      </c>
      <c r="H3088" s="18">
        <f>IF(MOD(ROW()-2,12)=0,"",(D3088/E3088)/(D3087/E3087)-1)</f>
        <v>0.0114462356525813</v>
      </c>
      <c r="I3088" t="str">
        <f ca="1" t="array" ref="I3088">IF(MOD(ROW()-1,12)=0,IFERROR(PRODUCT(1+OFFSET(G3088,-11,0,12,1))-1,""),"")</f>
        <v/>
      </c>
      <c r="J3088" s="30">
        <v>43525</v>
      </c>
      <c r="K3088" s="13" t="str">
        <f t="shared" si="146"/>
        <v>March</v>
      </c>
      <c r="L3088" s="13">
        <f t="shared" si="147"/>
        <v>2019</v>
      </c>
    </row>
    <row r="3089" spans="1:12">
      <c r="A3089" s="16" t="s">
        <v>129</v>
      </c>
      <c r="B3089" s="22" t="str">
        <f t="shared" si="145"/>
        <v>Equity fund</v>
      </c>
      <c r="C3089" s="16">
        <v>604789.58</v>
      </c>
      <c r="D3089" s="16">
        <v>340285658.95</v>
      </c>
      <c r="E3089" s="16">
        <v>2212417.15</v>
      </c>
      <c r="F3089" s="16">
        <v>0.2049</v>
      </c>
      <c r="G3089" s="16">
        <f>IF(D3089=0,"",C3089/D3089)</f>
        <v>0.00177729964250085</v>
      </c>
      <c r="H3089" s="16">
        <f>IF(MOD(ROW()-2,12)=0,"",(D3089/E3089)/(D3088/E3088)-1)</f>
        <v>-0.0336153069818059</v>
      </c>
      <c r="I3089" t="str">
        <f ca="1" t="array" ref="I3089">IF(MOD(ROW()-1,12)=0,IFERROR(PRODUCT(1+OFFSET(G3089,-11,0,12,1))-1,""),"")</f>
        <v/>
      </c>
      <c r="J3089" s="29">
        <v>43556</v>
      </c>
      <c r="K3089" s="13" t="str">
        <f t="shared" si="146"/>
        <v>April</v>
      </c>
      <c r="L3089" s="13">
        <f t="shared" si="147"/>
        <v>2019</v>
      </c>
    </row>
    <row r="3090" spans="1:12">
      <c r="A3090" s="18" t="s">
        <v>129</v>
      </c>
      <c r="B3090" s="21" t="str">
        <f t="shared" si="145"/>
        <v>Equity fund</v>
      </c>
      <c r="C3090" s="18">
        <v>828381.1</v>
      </c>
      <c r="D3090" s="18">
        <v>325124888.96</v>
      </c>
      <c r="E3090" s="18">
        <v>2210445.05</v>
      </c>
      <c r="F3090" s="18">
        <v>0.2049</v>
      </c>
      <c r="G3090" s="18">
        <f>IF(D3090=0,"",C3090/D3090)</f>
        <v>0.00254788583750017</v>
      </c>
      <c r="H3090" s="18">
        <f>IF(MOD(ROW()-2,12)=0,"",(D3090/E3090)/(D3089/E3089)-1)</f>
        <v>-0.0437006434500934</v>
      </c>
      <c r="I3090" t="str">
        <f ca="1" t="array" ref="I3090">IF(MOD(ROW()-1,12)=0,IFERROR(PRODUCT(1+OFFSET(G3090,-11,0,12,1))-1,""),"")</f>
        <v/>
      </c>
      <c r="J3090" s="30">
        <v>43586</v>
      </c>
      <c r="K3090" s="13" t="str">
        <f t="shared" si="146"/>
        <v>May</v>
      </c>
      <c r="L3090" s="13">
        <f t="shared" si="147"/>
        <v>2019</v>
      </c>
    </row>
    <row r="3091" spans="1:12">
      <c r="A3091" s="16" t="s">
        <v>129</v>
      </c>
      <c r="B3091" s="22" t="str">
        <f t="shared" si="145"/>
        <v>Equity fund</v>
      </c>
      <c r="C3091" s="16">
        <v>790564.52</v>
      </c>
      <c r="D3091" s="16">
        <v>324704333.76</v>
      </c>
      <c r="E3091" s="16">
        <v>2198646.36</v>
      </c>
      <c r="F3091" s="16">
        <v>0.2049</v>
      </c>
      <c r="G3091" s="16">
        <f>IF(D3091=0,"",C3091/D3091)</f>
        <v>0.00243472118417838</v>
      </c>
      <c r="H3091" s="16">
        <f>IF(MOD(ROW()-2,12)=0,"",(D3091/E3091)/(D3090/E3090)-1)</f>
        <v>0.00406588237036565</v>
      </c>
      <c r="I3091" t="str">
        <f ca="1" t="array" ref="I3091">IF(MOD(ROW()-1,12)=0,IFERROR(PRODUCT(1+OFFSET(G3091,-11,0,12,1))-1,""),"")</f>
        <v/>
      </c>
      <c r="J3091" s="29">
        <v>43617</v>
      </c>
      <c r="K3091" s="13" t="str">
        <f t="shared" si="146"/>
        <v>June</v>
      </c>
      <c r="L3091" s="13">
        <f t="shared" si="147"/>
        <v>2019</v>
      </c>
    </row>
    <row r="3092" spans="1:12">
      <c r="A3092" s="18" t="s">
        <v>129</v>
      </c>
      <c r="B3092" s="21" t="str">
        <f t="shared" si="145"/>
        <v>Equity fund</v>
      </c>
      <c r="C3092" s="18">
        <v>804905.72</v>
      </c>
      <c r="D3092" s="18">
        <v>309622593.9</v>
      </c>
      <c r="E3092" s="18">
        <v>2202245.26</v>
      </c>
      <c r="F3092" s="18">
        <v>0.2049</v>
      </c>
      <c r="G3092" s="18">
        <f>IF(D3092=0,"",C3092/D3092)</f>
        <v>0.00259963496158799</v>
      </c>
      <c r="H3092" s="18">
        <f>IF(MOD(ROW()-2,12)=0,"",(D3092/E3092)/(D3091/E3091)-1)</f>
        <v>-0.0480059001012912</v>
      </c>
      <c r="I3092" t="str">
        <f ca="1" t="array" ref="I3092">IF(MOD(ROW()-1,12)=0,IFERROR(PRODUCT(1+OFFSET(G3092,-11,0,12,1))-1,""),"")</f>
        <v/>
      </c>
      <c r="J3092" s="30">
        <v>43647</v>
      </c>
      <c r="K3092" s="13" t="str">
        <f t="shared" si="146"/>
        <v>July</v>
      </c>
      <c r="L3092" s="13">
        <f t="shared" si="147"/>
        <v>2019</v>
      </c>
    </row>
    <row r="3093" spans="1:12">
      <c r="A3093" s="16" t="s">
        <v>129</v>
      </c>
      <c r="B3093" s="22" t="str">
        <f t="shared" si="145"/>
        <v>Equity fund</v>
      </c>
      <c r="C3093" s="16">
        <v>788274.98</v>
      </c>
      <c r="D3093" s="16">
        <v>303951672.88</v>
      </c>
      <c r="E3093" s="16">
        <v>2200558.18</v>
      </c>
      <c r="F3093" s="16">
        <v>0.2049</v>
      </c>
      <c r="G3093" s="16">
        <f>IF(D3093=0,"",C3093/D3093)</f>
        <v>0.00259342208098723</v>
      </c>
      <c r="H3093" s="16">
        <f>IF(MOD(ROW()-2,12)=0,"",(D3093/E3093)/(D3092/E3092)-1)</f>
        <v>-0.0175629735314097</v>
      </c>
      <c r="I3093" t="str">
        <f ca="1" t="array" ref="I3093">IF(MOD(ROW()-1,12)=0,IFERROR(PRODUCT(1+OFFSET(G3093,-11,0,12,1))-1,""),"")</f>
        <v/>
      </c>
      <c r="J3093" s="29">
        <v>43678</v>
      </c>
      <c r="K3093" s="13" t="str">
        <f t="shared" si="146"/>
        <v>August</v>
      </c>
      <c r="L3093" s="13">
        <f t="shared" si="147"/>
        <v>2019</v>
      </c>
    </row>
    <row r="3094" spans="1:12">
      <c r="A3094" s="18" t="s">
        <v>129</v>
      </c>
      <c r="B3094" s="21" t="str">
        <f t="shared" si="145"/>
        <v>Equity fund</v>
      </c>
      <c r="C3094" s="18">
        <v>770582.86</v>
      </c>
      <c r="D3094" s="18">
        <v>316448568.75</v>
      </c>
      <c r="E3094" s="18">
        <v>2199586.74</v>
      </c>
      <c r="F3094" s="18">
        <v>0.2049</v>
      </c>
      <c r="G3094" s="18">
        <f>IF(D3094=0,"",C3094/D3094)</f>
        <v>0.00243509668267381</v>
      </c>
      <c r="H3094" s="18">
        <f>IF(MOD(ROW()-2,12)=0,"",(D3094/E3094)/(D3093/E3093)-1)</f>
        <v>0.0415745509277547</v>
      </c>
      <c r="I3094" t="str">
        <f ca="1" t="array" ref="I3094">IF(MOD(ROW()-1,12)=0,IFERROR(PRODUCT(1+OFFSET(G3094,-11,0,12,1))-1,""),"")</f>
        <v/>
      </c>
      <c r="J3094" s="30">
        <v>43709</v>
      </c>
      <c r="K3094" s="13" t="str">
        <f t="shared" si="146"/>
        <v>September</v>
      </c>
      <c r="L3094" s="13">
        <f t="shared" si="147"/>
        <v>2019</v>
      </c>
    </row>
    <row r="3095" spans="1:12">
      <c r="A3095" s="16" t="s">
        <v>129</v>
      </c>
      <c r="B3095" s="22" t="str">
        <f t="shared" si="145"/>
        <v>Equity fund</v>
      </c>
      <c r="C3095" s="16">
        <v>789909.39</v>
      </c>
      <c r="D3095" s="16">
        <v>299938060</v>
      </c>
      <c r="E3095" s="16">
        <v>2199661.84</v>
      </c>
      <c r="F3095" s="16">
        <v>0.2049</v>
      </c>
      <c r="G3095" s="16">
        <f>IF(D3095=0,"",C3095/D3095)</f>
        <v>0.00263357504546105</v>
      </c>
      <c r="H3095" s="16">
        <f>IF(MOD(ROW()-2,12)=0,"",(D3095/E3095)/(D3094/E3094)-1)</f>
        <v>-0.0522067430545844</v>
      </c>
      <c r="I3095" t="str">
        <f ca="1" t="array" ref="I3095">IF(MOD(ROW()-1,12)=0,IFERROR(PRODUCT(1+OFFSET(G3095,-11,0,12,1))-1,""),"")</f>
        <v/>
      </c>
      <c r="J3095" s="29">
        <v>43739</v>
      </c>
      <c r="K3095" s="13" t="str">
        <f t="shared" si="146"/>
        <v>October</v>
      </c>
      <c r="L3095" s="13">
        <f t="shared" si="147"/>
        <v>2019</v>
      </c>
    </row>
    <row r="3096" spans="1:12">
      <c r="A3096" s="18" t="s">
        <v>129</v>
      </c>
      <c r="B3096" s="21" t="str">
        <f t="shared" si="145"/>
        <v>Equity fund</v>
      </c>
      <c r="C3096" s="18">
        <v>783222.84</v>
      </c>
      <c r="D3096" s="18">
        <v>321357657.78</v>
      </c>
      <c r="E3096" s="18">
        <v>2196340.24</v>
      </c>
      <c r="F3096" s="18">
        <v>0.2049</v>
      </c>
      <c r="G3096" s="18">
        <f>IF(D3096=0,"",C3096/D3096)</f>
        <v>0.00243723098248429</v>
      </c>
      <c r="H3096" s="18">
        <f>IF(MOD(ROW()-2,12)=0,"",(D3096/E3096)/(D3095/E3095)-1)</f>
        <v>0.0730337386626376</v>
      </c>
      <c r="I3096" t="str">
        <f ca="1" t="array" ref="I3096">IF(MOD(ROW()-1,12)=0,IFERROR(PRODUCT(1+OFFSET(G3096,-11,0,12,1))-1,""),"")</f>
        <v/>
      </c>
      <c r="J3096" s="30">
        <v>43770</v>
      </c>
      <c r="K3096" s="13" t="str">
        <f t="shared" si="146"/>
        <v>November</v>
      </c>
      <c r="L3096" s="13">
        <f t="shared" si="147"/>
        <v>2019</v>
      </c>
    </row>
    <row r="3097" spans="1:12">
      <c r="A3097" s="16" t="s">
        <v>129</v>
      </c>
      <c r="B3097" s="22" t="str">
        <f t="shared" si="145"/>
        <v>Equity fund</v>
      </c>
      <c r="C3097" s="16">
        <v>809112.75</v>
      </c>
      <c r="D3097" s="16">
        <v>326628636.64</v>
      </c>
      <c r="E3097" s="16">
        <v>2196340.24</v>
      </c>
      <c r="F3097" s="16">
        <v>0.2049</v>
      </c>
      <c r="G3097" s="16">
        <f>IF(D3097=0,"",C3097/D3097)</f>
        <v>0.00247716415291467</v>
      </c>
      <c r="H3097" s="16">
        <f>IF(MOD(ROW()-2,12)=0,"",(D3097/E3097)/(D3096/E3096)-1)</f>
        <v>0.0164022195593936</v>
      </c>
      <c r="I3097">
        <f ca="1" t="array" ref="I3097">IF(MOD(ROW()-1,12)=0,IFERROR(PRODUCT(1+OFFSET(G3097,-11,0,12,1))-1,""),"")</f>
        <v>0.0267967123248281</v>
      </c>
      <c r="J3097" s="29">
        <v>43800</v>
      </c>
      <c r="K3097" s="13" t="str">
        <f t="shared" si="146"/>
        <v>December</v>
      </c>
      <c r="L3097" s="13">
        <f t="shared" si="147"/>
        <v>2019</v>
      </c>
    </row>
    <row r="3098" spans="1:12">
      <c r="A3098" s="17" t="s">
        <v>129</v>
      </c>
      <c r="B3098" s="17" t="str">
        <f t="shared" si="145"/>
        <v>Equity fund</v>
      </c>
      <c r="C3098" s="20">
        <v>425747.28</v>
      </c>
      <c r="D3098" s="18">
        <v>344114143.55</v>
      </c>
      <c r="E3098" s="18">
        <v>2346452.53</v>
      </c>
      <c r="F3098" s="18">
        <v>-0.1028</v>
      </c>
      <c r="G3098" s="17">
        <f>IF(D3098=0,"",C3098/D3098)</f>
        <v>0.00123722691432513</v>
      </c>
      <c r="H3098" s="17" t="str">
        <f>IF(MOD(ROW()-2,12)=0,"",(D3098/E3098)/(D3097/E3097)-1)</f>
        <v/>
      </c>
      <c r="I3098" s="13" t="str">
        <f ca="1" t="array" ref="I3098">IF(MOD(ROW()-1,12)=0,IFERROR(PRODUCT(1+OFFSET(G3098,-11,0,12,1))-1,""),"")</f>
        <v/>
      </c>
      <c r="J3098" s="30">
        <v>43861</v>
      </c>
      <c r="K3098" s="13" t="str">
        <f t="shared" si="146"/>
        <v>January</v>
      </c>
      <c r="L3098" s="13">
        <f t="shared" si="147"/>
        <v>2020</v>
      </c>
    </row>
    <row r="3099" spans="1:12">
      <c r="A3099" s="15" t="s">
        <v>129</v>
      </c>
      <c r="B3099" s="15" t="str">
        <f t="shared" si="145"/>
        <v>Equity fund</v>
      </c>
      <c r="C3099" s="19">
        <v>373613.03</v>
      </c>
      <c r="D3099" s="16">
        <v>306925662.84</v>
      </c>
      <c r="E3099" s="16">
        <v>2175287.69</v>
      </c>
      <c r="F3099" s="16">
        <v>-0.1028</v>
      </c>
      <c r="G3099" s="15">
        <f>IF(D3099=0,"",C3099/D3099)</f>
        <v>0.00121727530550211</v>
      </c>
      <c r="H3099" s="15">
        <f>IF(MOD(ROW()-2,12)=0,"",(D3099/E3099)/(D3098/E3098)-1)</f>
        <v>-0.0378877377902368</v>
      </c>
      <c r="I3099" s="13" t="str">
        <f ca="1" t="array" ref="I3099">IF(MOD(ROW()-1,12)=0,IFERROR(PRODUCT(1+OFFSET(G3099,-11,0,12,1))-1,""),"")</f>
        <v/>
      </c>
      <c r="J3099" s="29">
        <v>43889</v>
      </c>
      <c r="K3099" s="13" t="str">
        <f t="shared" si="146"/>
        <v>February</v>
      </c>
      <c r="L3099" s="13">
        <f t="shared" si="147"/>
        <v>2020</v>
      </c>
    </row>
    <row r="3100" spans="1:12">
      <c r="A3100" s="17" t="s">
        <v>129</v>
      </c>
      <c r="B3100" s="17" t="str">
        <f t="shared" si="145"/>
        <v>Equity fund</v>
      </c>
      <c r="C3100" s="20">
        <v>426259.99</v>
      </c>
      <c r="D3100" s="18">
        <v>247054939.56</v>
      </c>
      <c r="E3100" s="18">
        <v>2175287.69</v>
      </c>
      <c r="F3100" s="18">
        <v>-0.1028</v>
      </c>
      <c r="G3100" s="17">
        <f>IF(D3100=0,"",C3100/D3100)</f>
        <v>0.00172536517893211</v>
      </c>
      <c r="H3100" s="17">
        <f>IF(MOD(ROW()-2,12)=0,"",(D3100/E3100)/(D3099/E3099)-1)</f>
        <v>-0.195065875971442</v>
      </c>
      <c r="I3100" s="13" t="str">
        <f ca="1" t="array" ref="I3100">IF(MOD(ROW()-1,12)=0,IFERROR(PRODUCT(1+OFFSET(G3100,-11,0,12,1))-1,""),"")</f>
        <v/>
      </c>
      <c r="J3100" s="30">
        <v>43921</v>
      </c>
      <c r="K3100" s="13" t="str">
        <f t="shared" si="146"/>
        <v>March</v>
      </c>
      <c r="L3100" s="13">
        <f t="shared" si="147"/>
        <v>2020</v>
      </c>
    </row>
    <row r="3101" spans="1:12">
      <c r="A3101" s="15" t="s">
        <v>129</v>
      </c>
      <c r="B3101" s="15" t="str">
        <f t="shared" si="145"/>
        <v>Equity fund</v>
      </c>
      <c r="C3101" s="19">
        <v>419244.96</v>
      </c>
      <c r="D3101" s="16">
        <v>255791397.14</v>
      </c>
      <c r="E3101" s="16">
        <v>2174787.69</v>
      </c>
      <c r="F3101" s="16">
        <v>-0.1028</v>
      </c>
      <c r="G3101" s="15">
        <f>IF(D3101=0,"",C3101/D3101)</f>
        <v>0.00163901118132811</v>
      </c>
      <c r="H3101" s="15">
        <f>IF(MOD(ROW()-2,12)=0,"",(D3101/E3101)/(D3100/E3100)-1)</f>
        <v>0.0356004456183046</v>
      </c>
      <c r="I3101" s="13" t="str">
        <f ca="1" t="array" ref="I3101">IF(MOD(ROW()-1,12)=0,IFERROR(PRODUCT(1+OFFSET(G3101,-11,0,12,1))-1,""),"")</f>
        <v/>
      </c>
      <c r="J3101" s="29">
        <v>43951</v>
      </c>
      <c r="K3101" s="13" t="str">
        <f t="shared" si="146"/>
        <v>April</v>
      </c>
      <c r="L3101" s="13">
        <f t="shared" si="147"/>
        <v>2020</v>
      </c>
    </row>
    <row r="3102" spans="1:12">
      <c r="A3102" s="17" t="s">
        <v>129</v>
      </c>
      <c r="B3102" s="17" t="str">
        <f t="shared" si="145"/>
        <v>Equity fund</v>
      </c>
      <c r="C3102" s="20">
        <v>438023.61</v>
      </c>
      <c r="D3102" s="18">
        <v>259279589.7</v>
      </c>
      <c r="E3102" s="18">
        <v>2178292.44</v>
      </c>
      <c r="F3102" s="18">
        <v>-0.1028</v>
      </c>
      <c r="G3102" s="17">
        <f>IF(D3102=0,"",C3102/D3102)</f>
        <v>0.00168938716119852</v>
      </c>
      <c r="H3102" s="17">
        <f>IF(MOD(ROW()-2,12)=0,"",(D3102/E3102)/(D3101/E3101)-1)</f>
        <v>0.0120059795592078</v>
      </c>
      <c r="I3102" s="13" t="str">
        <f ca="1" t="array" ref="I3102">IF(MOD(ROW()-1,12)=0,IFERROR(PRODUCT(1+OFFSET(G3102,-11,0,12,1))-1,""),"")</f>
        <v/>
      </c>
      <c r="J3102" s="30">
        <v>43982</v>
      </c>
      <c r="K3102" s="13" t="str">
        <f t="shared" si="146"/>
        <v>May</v>
      </c>
      <c r="L3102" s="13">
        <f t="shared" si="147"/>
        <v>2020</v>
      </c>
    </row>
    <row r="3103" spans="1:12">
      <c r="A3103" s="15" t="s">
        <v>129</v>
      </c>
      <c r="B3103" s="15" t="str">
        <f t="shared" si="145"/>
        <v>Equity fund</v>
      </c>
      <c r="C3103" s="19">
        <v>428290.56</v>
      </c>
      <c r="D3103" s="16">
        <v>261217416.78</v>
      </c>
      <c r="E3103" s="16">
        <v>2169955.44</v>
      </c>
      <c r="F3103" s="16">
        <v>-0.1028</v>
      </c>
      <c r="G3103" s="15">
        <f>IF(D3103=0,"",C3103/D3103)</f>
        <v>0.00163959419429031</v>
      </c>
      <c r="H3103" s="15">
        <f>IF(MOD(ROW()-2,12)=0,"",(D3103/E3103)/(D3102/E3102)-1)</f>
        <v>0.0113446189669006</v>
      </c>
      <c r="I3103" s="13" t="str">
        <f ca="1" t="array" ref="I3103">IF(MOD(ROW()-1,12)=0,IFERROR(PRODUCT(1+OFFSET(G3103,-11,0,12,1))-1,""),"")</f>
        <v/>
      </c>
      <c r="J3103" s="29">
        <v>44012</v>
      </c>
      <c r="K3103" s="13" t="str">
        <f t="shared" si="146"/>
        <v>June</v>
      </c>
      <c r="L3103" s="13">
        <f t="shared" si="147"/>
        <v>2020</v>
      </c>
    </row>
    <row r="3104" spans="1:12">
      <c r="A3104" s="17" t="s">
        <v>129</v>
      </c>
      <c r="B3104" s="17" t="str">
        <f t="shared" si="145"/>
        <v>Equity fund</v>
      </c>
      <c r="C3104" s="20">
        <v>529454.26</v>
      </c>
      <c r="D3104" s="18">
        <v>261204089.93</v>
      </c>
      <c r="E3104" s="18">
        <v>2160702.51</v>
      </c>
      <c r="F3104" s="18">
        <v>-0.1028</v>
      </c>
      <c r="G3104" s="17">
        <f>IF(D3104=0,"",C3104/D3104)</f>
        <v>0.00202697538213084</v>
      </c>
      <c r="H3104" s="17">
        <f>IF(MOD(ROW()-2,12)=0,"",(D3104/E3104)/(D3103/E3103)-1)</f>
        <v>0.00423113439912814</v>
      </c>
      <c r="I3104" s="13" t="str">
        <f ca="1" t="array" ref="I3104">IF(MOD(ROW()-1,12)=0,IFERROR(PRODUCT(1+OFFSET(G3104,-11,0,12,1))-1,""),"")</f>
        <v/>
      </c>
      <c r="J3104" s="30">
        <v>44043</v>
      </c>
      <c r="K3104" s="13" t="str">
        <f t="shared" si="146"/>
        <v>July</v>
      </c>
      <c r="L3104" s="13">
        <f t="shared" si="147"/>
        <v>2020</v>
      </c>
    </row>
    <row r="3105" spans="1:12">
      <c r="A3105" s="15" t="s">
        <v>129</v>
      </c>
      <c r="B3105" s="15" t="str">
        <f t="shared" si="145"/>
        <v>Equity fund</v>
      </c>
      <c r="C3105" s="19">
        <v>558975.59</v>
      </c>
      <c r="D3105" s="16">
        <v>264779599.04</v>
      </c>
      <c r="E3105" s="16">
        <v>2160611.84</v>
      </c>
      <c r="F3105" s="16">
        <v>-0.1028</v>
      </c>
      <c r="G3105" s="15">
        <f>IF(D3105=0,"",C3105/D3105)</f>
        <v>0.00211109765263885</v>
      </c>
      <c r="H3105" s="15">
        <f>IF(MOD(ROW()-2,12)=0,"",(D3105/E3105)/(D3104/E3104)-1)</f>
        <v>0.0137311042010777</v>
      </c>
      <c r="I3105" s="13" t="str">
        <f ca="1" t="array" ref="I3105">IF(MOD(ROW()-1,12)=0,IFERROR(PRODUCT(1+OFFSET(G3105,-11,0,12,1))-1,""),"")</f>
        <v/>
      </c>
      <c r="J3105" s="29">
        <v>44074</v>
      </c>
      <c r="K3105" s="13" t="str">
        <f t="shared" si="146"/>
        <v>August</v>
      </c>
      <c r="L3105" s="13">
        <f t="shared" si="147"/>
        <v>2020</v>
      </c>
    </row>
    <row r="3106" spans="1:12">
      <c r="A3106" s="17" t="s">
        <v>129</v>
      </c>
      <c r="B3106" s="17" t="str">
        <f t="shared" si="145"/>
        <v>Equity fund</v>
      </c>
      <c r="C3106" s="20">
        <v>544400.08</v>
      </c>
      <c r="D3106" s="18">
        <v>278287255.2</v>
      </c>
      <c r="E3106" s="18">
        <v>2156578.18</v>
      </c>
      <c r="F3106" s="18">
        <v>-0.1028</v>
      </c>
      <c r="G3106" s="17">
        <f>IF(D3106=0,"",C3106/D3106)</f>
        <v>0.0019562522890556</v>
      </c>
      <c r="H3106" s="17">
        <f>IF(MOD(ROW()-2,12)=0,"",(D3106/E3106)/(D3105/E3105)-1)</f>
        <v>0.0529805324845058</v>
      </c>
      <c r="I3106" s="13" t="str">
        <f ca="1" t="array" ref="I3106">IF(MOD(ROW()-1,12)=0,IFERROR(PRODUCT(1+OFFSET(G3106,-11,0,12,1))-1,""),"")</f>
        <v/>
      </c>
      <c r="J3106" s="30">
        <v>44104</v>
      </c>
      <c r="K3106" s="13" t="str">
        <f t="shared" si="146"/>
        <v>September</v>
      </c>
      <c r="L3106" s="13">
        <f t="shared" si="147"/>
        <v>2020</v>
      </c>
    </row>
    <row r="3107" spans="1:12">
      <c r="A3107" s="15" t="s">
        <v>129</v>
      </c>
      <c r="B3107" s="15" t="str">
        <f t="shared" si="145"/>
        <v>Equity fund</v>
      </c>
      <c r="C3107" s="19">
        <v>609292.21</v>
      </c>
      <c r="D3107" s="16">
        <v>317578467.79</v>
      </c>
      <c r="E3107" s="16">
        <v>2155678.18</v>
      </c>
      <c r="F3107" s="16">
        <v>-0.1028</v>
      </c>
      <c r="G3107" s="15">
        <f>IF(D3107=0,"",C3107/D3107)</f>
        <v>0.00191855642556628</v>
      </c>
      <c r="H3107" s="15">
        <f>IF(MOD(ROW()-2,12)=0,"",(D3107/E3107)/(D3106/E3106)-1)</f>
        <v>0.141665856074761</v>
      </c>
      <c r="I3107" s="13" t="str">
        <f ca="1" t="array" ref="I3107">IF(MOD(ROW()-1,12)=0,IFERROR(PRODUCT(1+OFFSET(G3107,-11,0,12,1))-1,""),"")</f>
        <v/>
      </c>
      <c r="J3107" s="29">
        <v>44135</v>
      </c>
      <c r="K3107" s="13" t="str">
        <f t="shared" si="146"/>
        <v>October</v>
      </c>
      <c r="L3107" s="13">
        <f t="shared" si="147"/>
        <v>2020</v>
      </c>
    </row>
    <row r="3108" spans="1:12">
      <c r="A3108" s="17" t="s">
        <v>129</v>
      </c>
      <c r="B3108" s="17" t="str">
        <f t="shared" si="145"/>
        <v>Equity fund</v>
      </c>
      <c r="C3108" s="20">
        <v>651878.05</v>
      </c>
      <c r="D3108" s="18">
        <v>338787758.63</v>
      </c>
      <c r="E3108" s="18">
        <v>2159047.9421</v>
      </c>
      <c r="F3108" s="18">
        <v>-0.1028</v>
      </c>
      <c r="G3108" s="17">
        <f>IF(D3108=0,"",C3108/D3108)</f>
        <v>0.00192414877277763</v>
      </c>
      <c r="H3108" s="17">
        <f>IF(MOD(ROW()-2,12)=0,"",(D3108/E3108)/(D3107/E3107)-1)</f>
        <v>0.0651194131396211</v>
      </c>
      <c r="I3108" s="13" t="str">
        <f ca="1" t="array" ref="I3108">IF(MOD(ROW()-1,12)=0,IFERROR(PRODUCT(1+OFFSET(G3108,-11,0,12,1))-1,""),"")</f>
        <v/>
      </c>
      <c r="J3108" s="30">
        <v>44165</v>
      </c>
      <c r="K3108" s="13" t="str">
        <f t="shared" si="146"/>
        <v>November</v>
      </c>
      <c r="L3108" s="13">
        <f t="shared" si="147"/>
        <v>2020</v>
      </c>
    </row>
    <row r="3109" spans="1:12">
      <c r="A3109" s="15" t="s">
        <v>129</v>
      </c>
      <c r="B3109" s="15" t="str">
        <f t="shared" si="145"/>
        <v>Equity fund</v>
      </c>
      <c r="C3109" s="19">
        <v>676736.14</v>
      </c>
      <c r="D3109" s="16">
        <v>353900396.74</v>
      </c>
      <c r="E3109" s="16">
        <v>2155582.8274</v>
      </c>
      <c r="F3109" s="16">
        <v>-0.1028</v>
      </c>
      <c r="G3109" s="15">
        <f>IF(D3109=0,"",C3109/D3109)</f>
        <v>0.00191222204392491</v>
      </c>
      <c r="H3109" s="15">
        <f>IF(MOD(ROW()-2,12)=0,"",(D3109/E3109)/(D3108/E3108)-1)</f>
        <v>0.0462871963671823</v>
      </c>
      <c r="I3109" s="13">
        <f ca="1" t="array" ref="I3109">IF(MOD(ROW()-1,12)=0,IFERROR(PRODUCT(1+OFFSET(G3109,-11,0,12,1))-1,""),"")</f>
        <v>0.021199901946517</v>
      </c>
      <c r="J3109" s="29">
        <v>44196</v>
      </c>
      <c r="K3109" s="13" t="str">
        <f t="shared" si="146"/>
        <v>December</v>
      </c>
      <c r="L3109" s="13">
        <f t="shared" si="147"/>
        <v>2020</v>
      </c>
    </row>
    <row r="3110" spans="1:12">
      <c r="A3110" s="18" t="s">
        <v>130</v>
      </c>
      <c r="B3110" s="21" t="str">
        <f t="shared" si="145"/>
        <v>Income fund</v>
      </c>
      <c r="C3110" s="18">
        <v>654088.1</v>
      </c>
      <c r="D3110" s="18">
        <v>157408647.75</v>
      </c>
      <c r="E3110" s="18">
        <v>254394924.49</v>
      </c>
      <c r="F3110" s="18">
        <v>0.2049</v>
      </c>
      <c r="G3110" s="18">
        <f>IF(D3110=0,"",C3110/D3110)</f>
        <v>0.00415535048010093</v>
      </c>
      <c r="H3110" s="18" t="str">
        <f>IF(MOD(ROW()-2,12)=0,"",(D3110/E3110)/(D3109/E3109)-1)</f>
        <v/>
      </c>
      <c r="I3110" t="str">
        <f ca="1" t="array" ref="I3110">IF(MOD(ROW()-1,12)=0,IFERROR(PRODUCT(1+OFFSET(G3110,-11,0,12,1))-1,""),"")</f>
        <v/>
      </c>
      <c r="J3110" s="30">
        <v>43466</v>
      </c>
      <c r="K3110" s="13" t="str">
        <f t="shared" si="146"/>
        <v>January</v>
      </c>
      <c r="L3110" s="13">
        <f t="shared" si="147"/>
        <v>2019</v>
      </c>
    </row>
    <row r="3111" spans="1:12">
      <c r="A3111" s="16" t="s">
        <v>130</v>
      </c>
      <c r="B3111" s="22" t="str">
        <f t="shared" si="145"/>
        <v>Income fund</v>
      </c>
      <c r="C3111" s="16">
        <v>589884.09</v>
      </c>
      <c r="D3111" s="16">
        <v>161507318.16</v>
      </c>
      <c r="E3111" s="16">
        <v>259050599.48</v>
      </c>
      <c r="F3111" s="16">
        <v>0.2049</v>
      </c>
      <c r="G3111" s="16">
        <f>IF(D3111=0,"",C3111/D3111)</f>
        <v>0.00365236756278512</v>
      </c>
      <c r="H3111" s="16">
        <f>IF(MOD(ROW()-2,12)=0,"",(D3111/E3111)/(D3110/E3110)-1)</f>
        <v>0.00759837481731696</v>
      </c>
      <c r="I3111" t="str">
        <f ca="1" t="array" ref="I3111">IF(MOD(ROW()-1,12)=0,IFERROR(PRODUCT(1+OFFSET(G3111,-11,0,12,1))-1,""),"")</f>
        <v/>
      </c>
      <c r="J3111" s="29">
        <v>43497</v>
      </c>
      <c r="K3111" s="13" t="str">
        <f t="shared" si="146"/>
        <v>February</v>
      </c>
      <c r="L3111" s="13">
        <f t="shared" si="147"/>
        <v>2019</v>
      </c>
    </row>
    <row r="3112" spans="1:12">
      <c r="A3112" s="18" t="s">
        <v>130</v>
      </c>
      <c r="B3112" s="21" t="str">
        <f t="shared" si="145"/>
        <v>Income fund</v>
      </c>
      <c r="C3112" s="18">
        <v>2128223.77</v>
      </c>
      <c r="D3112" s="18">
        <v>191230261.42</v>
      </c>
      <c r="E3112" s="18">
        <v>360272892</v>
      </c>
      <c r="F3112" s="18">
        <v>0.2049</v>
      </c>
      <c r="G3112" s="18">
        <f>IF(D3112=0,"",C3112/D3112)</f>
        <v>0.0111291160415546</v>
      </c>
      <c r="H3112" s="18">
        <f>IF(MOD(ROW()-2,12)=0,"",(D3112/E3112)/(D3111/E3111)-1)</f>
        <v>-0.148631791387992</v>
      </c>
      <c r="I3112" t="str">
        <f ca="1" t="array" ref="I3112">IF(MOD(ROW()-1,12)=0,IFERROR(PRODUCT(1+OFFSET(G3112,-11,0,12,1))-1,""),"")</f>
        <v/>
      </c>
      <c r="J3112" s="30">
        <v>43525</v>
      </c>
      <c r="K3112" s="13" t="str">
        <f t="shared" si="146"/>
        <v>March</v>
      </c>
      <c r="L3112" s="13">
        <f t="shared" si="147"/>
        <v>2019</v>
      </c>
    </row>
    <row r="3113" spans="1:12">
      <c r="A3113" s="16" t="s">
        <v>130</v>
      </c>
      <c r="B3113" s="22" t="str">
        <f t="shared" si="145"/>
        <v>Income fund</v>
      </c>
      <c r="C3113" s="16">
        <v>935599.12</v>
      </c>
      <c r="D3113" s="16">
        <v>227969580.94</v>
      </c>
      <c r="E3113" s="16">
        <v>363251160.42</v>
      </c>
      <c r="F3113" s="16">
        <v>0.2049</v>
      </c>
      <c r="G3113" s="16">
        <f>IF(D3113=0,"",C3113/D3113)</f>
        <v>0.00410405246236007</v>
      </c>
      <c r="H3113" s="16">
        <f>IF(MOD(ROW()-2,12)=0,"",(D3113/E3113)/(D3112/E3112)-1)</f>
        <v>0.182346738123391</v>
      </c>
      <c r="I3113" t="str">
        <f ca="1" t="array" ref="I3113">IF(MOD(ROW()-1,12)=0,IFERROR(PRODUCT(1+OFFSET(G3113,-11,0,12,1))-1,""),"")</f>
        <v/>
      </c>
      <c r="J3113" s="29">
        <v>43556</v>
      </c>
      <c r="K3113" s="13" t="str">
        <f t="shared" si="146"/>
        <v>April</v>
      </c>
      <c r="L3113" s="13">
        <f t="shared" si="147"/>
        <v>2019</v>
      </c>
    </row>
    <row r="3114" spans="1:12">
      <c r="A3114" s="18" t="s">
        <v>130</v>
      </c>
      <c r="B3114" s="21" t="str">
        <f t="shared" si="145"/>
        <v>Income fund</v>
      </c>
      <c r="C3114" s="18">
        <v>970573.58</v>
      </c>
      <c r="D3114" s="18">
        <v>224233137.36</v>
      </c>
      <c r="E3114" s="18">
        <v>294855193</v>
      </c>
      <c r="F3114" s="18">
        <v>0.2049</v>
      </c>
      <c r="G3114" s="18">
        <f>IF(D3114=0,"",C3114/D3114)</f>
        <v>0.00432841279137869</v>
      </c>
      <c r="H3114" s="18">
        <f>IF(MOD(ROW()-2,12)=0,"",(D3114/E3114)/(D3113/E3113)-1)</f>
        <v>0.211772582241873</v>
      </c>
      <c r="I3114" t="str">
        <f ca="1" t="array" ref="I3114">IF(MOD(ROW()-1,12)=0,IFERROR(PRODUCT(1+OFFSET(G3114,-11,0,12,1))-1,""),"")</f>
        <v/>
      </c>
      <c r="J3114" s="30">
        <v>43586</v>
      </c>
      <c r="K3114" s="13" t="str">
        <f t="shared" si="146"/>
        <v>May</v>
      </c>
      <c r="L3114" s="13">
        <f t="shared" si="147"/>
        <v>2019</v>
      </c>
    </row>
    <row r="3115" spans="1:12">
      <c r="A3115" s="16" t="s">
        <v>130</v>
      </c>
      <c r="B3115" s="22" t="str">
        <f t="shared" si="145"/>
        <v>Income fund</v>
      </c>
      <c r="C3115" s="16">
        <v>934951.08</v>
      </c>
      <c r="D3115" s="16">
        <v>228616734.28</v>
      </c>
      <c r="E3115" s="16">
        <v>298354925.9</v>
      </c>
      <c r="F3115" s="16">
        <v>0.2049</v>
      </c>
      <c r="G3115" s="16">
        <f>IF(D3115=0,"",C3115/D3115)</f>
        <v>0.00408960036518985</v>
      </c>
      <c r="H3115" s="16">
        <f>IF(MOD(ROW()-2,12)=0,"",(D3115/E3115)/(D3114/E3114)-1)</f>
        <v>0.0075898680765949</v>
      </c>
      <c r="I3115" t="str">
        <f ca="1" t="array" ref="I3115">IF(MOD(ROW()-1,12)=0,IFERROR(PRODUCT(1+OFFSET(G3115,-11,0,12,1))-1,""),"")</f>
        <v/>
      </c>
      <c r="J3115" s="29">
        <v>43617</v>
      </c>
      <c r="K3115" s="13" t="str">
        <f t="shared" si="146"/>
        <v>June</v>
      </c>
      <c r="L3115" s="13">
        <f t="shared" si="147"/>
        <v>2019</v>
      </c>
    </row>
    <row r="3116" spans="1:12">
      <c r="A3116" s="18" t="s">
        <v>130</v>
      </c>
      <c r="B3116" s="21" t="str">
        <f t="shared" si="145"/>
        <v>Income fund</v>
      </c>
      <c r="C3116" s="18">
        <v>945820.07</v>
      </c>
      <c r="D3116" s="18">
        <v>222491793.84</v>
      </c>
      <c r="E3116" s="18">
        <v>298354925.9</v>
      </c>
      <c r="F3116" s="18">
        <v>0.2049</v>
      </c>
      <c r="G3116" s="18">
        <f>IF(D3116=0,"",C3116/D3116)</f>
        <v>0.00425103350409483</v>
      </c>
      <c r="H3116" s="18">
        <f>IF(MOD(ROW()-2,12)=0,"",(D3116/E3116)/(D3115/E3115)-1)</f>
        <v>-0.026791304054315</v>
      </c>
      <c r="I3116" t="str">
        <f ca="1" t="array" ref="I3116">IF(MOD(ROW()-1,12)=0,IFERROR(PRODUCT(1+OFFSET(G3116,-11,0,12,1))-1,""),"")</f>
        <v/>
      </c>
      <c r="J3116" s="30">
        <v>43647</v>
      </c>
      <c r="K3116" s="13" t="str">
        <f t="shared" si="146"/>
        <v>July</v>
      </c>
      <c r="L3116" s="13">
        <f t="shared" si="147"/>
        <v>2019</v>
      </c>
    </row>
    <row r="3117" spans="1:12">
      <c r="A3117" s="16" t="s">
        <v>130</v>
      </c>
      <c r="B3117" s="22" t="str">
        <f t="shared" si="145"/>
        <v>Income fund</v>
      </c>
      <c r="C3117" s="16">
        <v>958683.14</v>
      </c>
      <c r="D3117" s="16">
        <v>225574898.68</v>
      </c>
      <c r="E3117" s="16">
        <v>295237076</v>
      </c>
      <c r="F3117" s="16">
        <v>0.2049</v>
      </c>
      <c r="G3117" s="16">
        <f>IF(D3117=0,"",C3117/D3117)</f>
        <v>0.00424995487356945</v>
      </c>
      <c r="H3117" s="16">
        <f>IF(MOD(ROW()-2,12)=0,"",(D3117/E3117)/(D3116/E3116)-1)</f>
        <v>0.0245639963385957</v>
      </c>
      <c r="I3117" t="str">
        <f ca="1" t="array" ref="I3117">IF(MOD(ROW()-1,12)=0,IFERROR(PRODUCT(1+OFFSET(G3117,-11,0,12,1))-1,""),"")</f>
        <v/>
      </c>
      <c r="J3117" s="29">
        <v>43678</v>
      </c>
      <c r="K3117" s="13" t="str">
        <f t="shared" si="146"/>
        <v>August</v>
      </c>
      <c r="L3117" s="13">
        <f t="shared" si="147"/>
        <v>2019</v>
      </c>
    </row>
    <row r="3118" spans="1:12">
      <c r="A3118" s="18" t="s">
        <v>130</v>
      </c>
      <c r="B3118" s="21" t="str">
        <f t="shared" si="145"/>
        <v>Income fund</v>
      </c>
      <c r="C3118" s="18">
        <v>942276.38</v>
      </c>
      <c r="D3118" s="18">
        <v>231372621.37</v>
      </c>
      <c r="E3118" s="18">
        <v>299391078</v>
      </c>
      <c r="F3118" s="18">
        <v>0.2049</v>
      </c>
      <c r="G3118" s="18">
        <f>IF(D3118=0,"",C3118/D3118)</f>
        <v>0.00407254918244262</v>
      </c>
      <c r="H3118" s="18">
        <f>IF(MOD(ROW()-2,12)=0,"",(D3118/E3118)/(D3117/E3117)-1)</f>
        <v>0.0114705386615288</v>
      </c>
      <c r="I3118" t="str">
        <f ca="1" t="array" ref="I3118">IF(MOD(ROW()-1,12)=0,IFERROR(PRODUCT(1+OFFSET(G3118,-11,0,12,1))-1,""),"")</f>
        <v/>
      </c>
      <c r="J3118" s="30">
        <v>43709</v>
      </c>
      <c r="K3118" s="13" t="str">
        <f t="shared" si="146"/>
        <v>September</v>
      </c>
      <c r="L3118" s="13">
        <f t="shared" si="147"/>
        <v>2019</v>
      </c>
    </row>
    <row r="3119" spans="1:12">
      <c r="A3119" s="16" t="s">
        <v>130</v>
      </c>
      <c r="B3119" s="22" t="str">
        <f t="shared" si="145"/>
        <v>Income fund</v>
      </c>
      <c r="C3119" s="16">
        <v>976220.06</v>
      </c>
      <c r="D3119" s="16">
        <v>230789705.2</v>
      </c>
      <c r="E3119" s="16">
        <v>303534618</v>
      </c>
      <c r="F3119" s="16">
        <v>0.2049</v>
      </c>
      <c r="G3119" s="16">
        <f>IF(D3119=0,"",C3119/D3119)</f>
        <v>0.00422991163819035</v>
      </c>
      <c r="H3119" s="16">
        <f>IF(MOD(ROW()-2,12)=0,"",(D3119/E3119)/(D3118/E3118)-1)</f>
        <v>-0.0161359541866548</v>
      </c>
      <c r="I3119" t="str">
        <f ca="1" t="array" ref="I3119">IF(MOD(ROW()-1,12)=0,IFERROR(PRODUCT(1+OFFSET(G3119,-11,0,12,1))-1,""),"")</f>
        <v/>
      </c>
      <c r="J3119" s="29">
        <v>43739</v>
      </c>
      <c r="K3119" s="13" t="str">
        <f t="shared" si="146"/>
        <v>October</v>
      </c>
      <c r="L3119" s="13">
        <f t="shared" si="147"/>
        <v>2019</v>
      </c>
    </row>
    <row r="3120" spans="1:12">
      <c r="A3120" s="18" t="s">
        <v>130</v>
      </c>
      <c r="B3120" s="21" t="str">
        <f t="shared" si="145"/>
        <v>Income fund</v>
      </c>
      <c r="C3120" s="18">
        <v>958879.75</v>
      </c>
      <c r="D3120" s="18">
        <v>234835640.11</v>
      </c>
      <c r="E3120" s="18">
        <v>306504965</v>
      </c>
      <c r="F3120" s="18">
        <v>0.2049</v>
      </c>
      <c r="G3120" s="18">
        <f>IF(D3120=0,"",C3120/D3120)</f>
        <v>0.00408319516386375</v>
      </c>
      <c r="H3120" s="18">
        <f>IF(MOD(ROW()-2,12)=0,"",(D3120/E3120)/(D3119/E3119)-1)</f>
        <v>0.007669913450435</v>
      </c>
      <c r="I3120" t="str">
        <f ca="1" t="array" ref="I3120">IF(MOD(ROW()-1,12)=0,IFERROR(PRODUCT(1+OFFSET(G3120,-11,0,12,1))-1,""),"")</f>
        <v/>
      </c>
      <c r="J3120" s="30">
        <v>43770</v>
      </c>
      <c r="K3120" s="13" t="str">
        <f t="shared" si="146"/>
        <v>November</v>
      </c>
      <c r="L3120" s="13">
        <f t="shared" si="147"/>
        <v>2019</v>
      </c>
    </row>
    <row r="3121" spans="1:12">
      <c r="A3121" s="16" t="s">
        <v>130</v>
      </c>
      <c r="B3121" s="22" t="str">
        <f t="shared" si="145"/>
        <v>Income fund</v>
      </c>
      <c r="C3121" s="16">
        <v>929970.55</v>
      </c>
      <c r="D3121" s="16">
        <v>234607287.55</v>
      </c>
      <c r="E3121" s="16">
        <v>304041899</v>
      </c>
      <c r="F3121" s="16">
        <v>0.2049</v>
      </c>
      <c r="G3121" s="16">
        <f>IF(D3121=0,"",C3121/D3121)</f>
        <v>0.00396394570565845</v>
      </c>
      <c r="H3121" s="16">
        <f>IF(MOD(ROW()-2,12)=0,"",(D3121/E3121)/(D3120/E3120)-1)</f>
        <v>0.00712080370803769</v>
      </c>
      <c r="I3121">
        <f ca="1" t="array" ref="I3121">IF(MOD(ROW()-1,12)=0,IFERROR(PRODUCT(1+OFFSET(G3121,-11,0,12,1))-1,""),"")</f>
        <v>0.057761960666759</v>
      </c>
      <c r="J3121" s="29">
        <v>43800</v>
      </c>
      <c r="K3121" s="13" t="str">
        <f t="shared" si="146"/>
        <v>December</v>
      </c>
      <c r="L3121" s="13">
        <f t="shared" si="147"/>
        <v>2019</v>
      </c>
    </row>
    <row r="3122" spans="1:12">
      <c r="A3122" s="17" t="s">
        <v>130</v>
      </c>
      <c r="B3122" s="17" t="str">
        <f t="shared" si="145"/>
        <v>Income fund</v>
      </c>
      <c r="C3122" s="20">
        <v>807343.97</v>
      </c>
      <c r="D3122" s="18">
        <v>213995764</v>
      </c>
      <c r="E3122" s="18">
        <v>280347187</v>
      </c>
      <c r="F3122" s="18">
        <v>-0.1028</v>
      </c>
      <c r="G3122" s="17">
        <f>IF(D3122=0,"",C3122/D3122)</f>
        <v>0.00377271005233543</v>
      </c>
      <c r="H3122" s="17" t="str">
        <f>IF(MOD(ROW()-2,12)=0,"",(D3122/E3122)/(D3121/E3121)-1)</f>
        <v/>
      </c>
      <c r="I3122" s="13" t="str">
        <f ca="1" t="array" ref="I3122">IF(MOD(ROW()-1,12)=0,IFERROR(PRODUCT(1+OFFSET(G3122,-11,0,12,1))-1,""),"")</f>
        <v/>
      </c>
      <c r="J3122" s="30">
        <v>43861</v>
      </c>
      <c r="K3122" s="13" t="str">
        <f t="shared" si="146"/>
        <v>January</v>
      </c>
      <c r="L3122" s="13">
        <f t="shared" si="147"/>
        <v>2020</v>
      </c>
    </row>
    <row r="3123" spans="1:12">
      <c r="A3123" s="15" t="s">
        <v>130</v>
      </c>
      <c r="B3123" s="15" t="str">
        <f t="shared" si="145"/>
        <v>Income fund</v>
      </c>
      <c r="C3123" s="19">
        <v>807343.97</v>
      </c>
      <c r="D3123" s="16">
        <v>213995764</v>
      </c>
      <c r="E3123" s="16">
        <v>280347187</v>
      </c>
      <c r="F3123" s="16">
        <v>-0.1028</v>
      </c>
      <c r="G3123" s="15">
        <f>IF(D3123=0,"",C3123/D3123)</f>
        <v>0.00377271005233543</v>
      </c>
      <c r="H3123" s="15">
        <f>IF(MOD(ROW()-2,12)=0,"",(D3123/E3123)/(D3122/E3122)-1)</f>
        <v>0</v>
      </c>
      <c r="I3123" s="13" t="str">
        <f ca="1" t="array" ref="I3123">IF(MOD(ROW()-1,12)=0,IFERROR(PRODUCT(1+OFFSET(G3123,-11,0,12,1))-1,""),"")</f>
        <v/>
      </c>
      <c r="J3123" s="29">
        <v>43889</v>
      </c>
      <c r="K3123" s="13" t="str">
        <f t="shared" si="146"/>
        <v>February</v>
      </c>
      <c r="L3123" s="13">
        <f t="shared" si="147"/>
        <v>2020</v>
      </c>
    </row>
    <row r="3124" spans="1:12">
      <c r="A3124" s="17" t="s">
        <v>130</v>
      </c>
      <c r="B3124" s="17" t="str">
        <f t="shared" si="145"/>
        <v>Income fund</v>
      </c>
      <c r="C3124" s="20">
        <v>1526096.62</v>
      </c>
      <c r="D3124" s="18">
        <v>231536784.89</v>
      </c>
      <c r="E3124" s="18">
        <v>294582512</v>
      </c>
      <c r="F3124" s="18">
        <v>-0.1028</v>
      </c>
      <c r="G3124" s="17">
        <f>IF(D3124=0,"",C3124/D3124)</f>
        <v>0.00659116269894232</v>
      </c>
      <c r="H3124" s="17">
        <f>IF(MOD(ROW()-2,12)=0,"",(D3124/E3124)/(D3123/E3123)-1)</f>
        <v>0.029684234399918</v>
      </c>
      <c r="I3124" s="13" t="str">
        <f ca="1" t="array" ref="I3124">IF(MOD(ROW()-1,12)=0,IFERROR(PRODUCT(1+OFFSET(G3124,-11,0,12,1))-1,""),"")</f>
        <v/>
      </c>
      <c r="J3124" s="30">
        <v>43921</v>
      </c>
      <c r="K3124" s="13" t="str">
        <f t="shared" si="146"/>
        <v>March</v>
      </c>
      <c r="L3124" s="13">
        <f t="shared" si="147"/>
        <v>2020</v>
      </c>
    </row>
    <row r="3125" spans="1:12">
      <c r="A3125" s="15" t="s">
        <v>130</v>
      </c>
      <c r="B3125" s="15" t="str">
        <f t="shared" si="145"/>
        <v>Income fund</v>
      </c>
      <c r="C3125" s="19">
        <v>949624.95</v>
      </c>
      <c r="D3125" s="16">
        <v>231440480.78</v>
      </c>
      <c r="E3125" s="16">
        <v>294581900</v>
      </c>
      <c r="F3125" s="16">
        <v>-0.1028</v>
      </c>
      <c r="G3125" s="15">
        <f>IF(D3125=0,"",C3125/D3125)</f>
        <v>0.00410310653866418</v>
      </c>
      <c r="H3125" s="15">
        <f>IF(MOD(ROW()-2,12)=0,"",(D3125/E3125)/(D3124/E3124)-1)</f>
        <v>-0.000413857727410427</v>
      </c>
      <c r="I3125" s="13" t="str">
        <f ca="1" t="array" ref="I3125">IF(MOD(ROW()-1,12)=0,IFERROR(PRODUCT(1+OFFSET(G3125,-11,0,12,1))-1,""),"")</f>
        <v/>
      </c>
      <c r="J3125" s="29">
        <v>43951</v>
      </c>
      <c r="K3125" s="13" t="str">
        <f t="shared" si="146"/>
        <v>April</v>
      </c>
      <c r="L3125" s="13">
        <f t="shared" si="147"/>
        <v>2020</v>
      </c>
    </row>
    <row r="3126" spans="1:12">
      <c r="A3126" s="17" t="s">
        <v>130</v>
      </c>
      <c r="B3126" s="17" t="str">
        <f t="shared" si="145"/>
        <v>Income fund</v>
      </c>
      <c r="C3126" s="20">
        <v>987429.49</v>
      </c>
      <c r="D3126" s="18">
        <v>231510868.44</v>
      </c>
      <c r="E3126" s="18">
        <v>296526612</v>
      </c>
      <c r="F3126" s="18">
        <v>-0.1028</v>
      </c>
      <c r="G3126" s="17">
        <f>IF(D3126=0,"",C3126/D3126)</f>
        <v>0.00426515392842522</v>
      </c>
      <c r="H3126" s="17">
        <f>IF(MOD(ROW()-2,12)=0,"",(D3126/E3126)/(D3125/E3125)-1)</f>
        <v>-0.00625617113628885</v>
      </c>
      <c r="I3126" s="13" t="str">
        <f ca="1" t="array" ref="I3126">IF(MOD(ROW()-1,12)=0,IFERROR(PRODUCT(1+OFFSET(G3126,-11,0,12,1))-1,""),"")</f>
        <v/>
      </c>
      <c r="J3126" s="30">
        <v>43982</v>
      </c>
      <c r="K3126" s="13" t="str">
        <f t="shared" si="146"/>
        <v>May</v>
      </c>
      <c r="L3126" s="13">
        <f t="shared" si="147"/>
        <v>2020</v>
      </c>
    </row>
    <row r="3127" spans="1:12">
      <c r="A3127" s="15" t="s">
        <v>130</v>
      </c>
      <c r="B3127" s="15" t="str">
        <f t="shared" si="145"/>
        <v>Income fund</v>
      </c>
      <c r="C3127" s="19">
        <v>928538.87</v>
      </c>
      <c r="D3127" s="16">
        <v>223629213.02</v>
      </c>
      <c r="E3127" s="16">
        <v>284808373</v>
      </c>
      <c r="F3127" s="16">
        <v>-0.1028</v>
      </c>
      <c r="G3127" s="15">
        <f>IF(D3127=0,"",C3127/D3127)</f>
        <v>0.0041521358388761</v>
      </c>
      <c r="H3127" s="15">
        <f>IF(MOD(ROW()-2,12)=0,"",(D3127/E3127)/(D3126/E3126)-1)</f>
        <v>0.00569912910300019</v>
      </c>
      <c r="I3127" s="13" t="str">
        <f ca="1" t="array" ref="I3127">IF(MOD(ROW()-1,12)=0,IFERROR(PRODUCT(1+OFFSET(G3127,-11,0,12,1))-1,""),"")</f>
        <v/>
      </c>
      <c r="J3127" s="29">
        <v>44012</v>
      </c>
      <c r="K3127" s="13" t="str">
        <f t="shared" si="146"/>
        <v>June</v>
      </c>
      <c r="L3127" s="13">
        <f t="shared" si="147"/>
        <v>2020</v>
      </c>
    </row>
    <row r="3128" spans="1:12">
      <c r="A3128" s="17" t="s">
        <v>130</v>
      </c>
      <c r="B3128" s="17" t="str">
        <f t="shared" si="145"/>
        <v>Income fund</v>
      </c>
      <c r="C3128" s="20">
        <v>671950.33</v>
      </c>
      <c r="D3128" s="18">
        <v>185783559.37</v>
      </c>
      <c r="E3128" s="18">
        <v>236069482</v>
      </c>
      <c r="F3128" s="18">
        <v>-0.1028</v>
      </c>
      <c r="G3128" s="17">
        <f>IF(D3128=0,"",C3128/D3128)</f>
        <v>0.00361684495807171</v>
      </c>
      <c r="H3128" s="17">
        <f>IF(MOD(ROW()-2,12)=0,"",(D3128/E3128)/(D3127/E3127)-1)</f>
        <v>0.00228596610048171</v>
      </c>
      <c r="I3128" s="13" t="str">
        <f ca="1" t="array" ref="I3128">IF(MOD(ROW()-1,12)=0,IFERROR(PRODUCT(1+OFFSET(G3128,-11,0,12,1))-1,""),"")</f>
        <v/>
      </c>
      <c r="J3128" s="30">
        <v>44043</v>
      </c>
      <c r="K3128" s="13" t="str">
        <f t="shared" si="146"/>
        <v>July</v>
      </c>
      <c r="L3128" s="13">
        <f t="shared" si="147"/>
        <v>2020</v>
      </c>
    </row>
    <row r="3129" spans="1:12">
      <c r="A3129" s="15" t="s">
        <v>130</v>
      </c>
      <c r="B3129" s="15" t="str">
        <f t="shared" si="145"/>
        <v>Income fund</v>
      </c>
      <c r="C3129" s="19">
        <v>664293.98</v>
      </c>
      <c r="D3129" s="16">
        <v>177059633.45</v>
      </c>
      <c r="E3129" s="16">
        <v>224196251</v>
      </c>
      <c r="F3129" s="16">
        <v>-0.1028</v>
      </c>
      <c r="G3129" s="15">
        <f>IF(D3129=0,"",C3129/D3129)</f>
        <v>0.00375180930320626</v>
      </c>
      <c r="H3129" s="15">
        <f>IF(MOD(ROW()-2,12)=0,"",(D3129/E3129)/(D3128/E3128)-1)</f>
        <v>0.00351480175059304</v>
      </c>
      <c r="I3129" s="13" t="str">
        <f ca="1" t="array" ref="I3129">IF(MOD(ROW()-1,12)=0,IFERROR(PRODUCT(1+OFFSET(G3129,-11,0,12,1))-1,""),"")</f>
        <v/>
      </c>
      <c r="J3129" s="29">
        <v>44074</v>
      </c>
      <c r="K3129" s="13" t="str">
        <f t="shared" si="146"/>
        <v>August</v>
      </c>
      <c r="L3129" s="13">
        <f t="shared" si="147"/>
        <v>2020</v>
      </c>
    </row>
    <row r="3130" spans="1:12">
      <c r="A3130" s="17" t="s">
        <v>130</v>
      </c>
      <c r="B3130" s="17" t="str">
        <f t="shared" si="145"/>
        <v>Income fund</v>
      </c>
      <c r="C3130" s="20">
        <v>528759.94</v>
      </c>
      <c r="D3130" s="18">
        <v>178745095.84</v>
      </c>
      <c r="E3130" s="18">
        <v>226440225</v>
      </c>
      <c r="F3130" s="18">
        <v>-0.1028</v>
      </c>
      <c r="G3130" s="17">
        <f>IF(D3130=0,"",C3130/D3130)</f>
        <v>0.00295817872661138</v>
      </c>
      <c r="H3130" s="17">
        <f>IF(MOD(ROW()-2,12)=0,"",(D3130/E3130)/(D3129/E3129)-1)</f>
        <v>-0.000484939007501906</v>
      </c>
      <c r="I3130" s="13" t="str">
        <f ca="1" t="array" ref="I3130">IF(MOD(ROW()-1,12)=0,IFERROR(PRODUCT(1+OFFSET(G3130,-11,0,12,1))-1,""),"")</f>
        <v/>
      </c>
      <c r="J3130" s="30">
        <v>44104</v>
      </c>
      <c r="K3130" s="13" t="str">
        <f t="shared" si="146"/>
        <v>September</v>
      </c>
      <c r="L3130" s="13">
        <f t="shared" si="147"/>
        <v>2020</v>
      </c>
    </row>
    <row r="3131" spans="1:12">
      <c r="A3131" s="15" t="s">
        <v>130</v>
      </c>
      <c r="B3131" s="15" t="str">
        <f t="shared" si="145"/>
        <v>Income fund</v>
      </c>
      <c r="C3131" s="19">
        <v>540831.81</v>
      </c>
      <c r="D3131" s="16">
        <v>182234675.15</v>
      </c>
      <c r="E3131" s="16">
        <v>231138529</v>
      </c>
      <c r="F3131" s="16">
        <v>-0.1028</v>
      </c>
      <c r="G3131" s="15">
        <f>IF(D3131=0,"",C3131/D3131)</f>
        <v>0.00296777662952911</v>
      </c>
      <c r="H3131" s="15">
        <f>IF(MOD(ROW()-2,12)=0,"",(D3131/E3131)/(D3130/E3130)-1)</f>
        <v>-0.00120096382787593</v>
      </c>
      <c r="I3131" s="13" t="str">
        <f ca="1" t="array" ref="I3131">IF(MOD(ROW()-1,12)=0,IFERROR(PRODUCT(1+OFFSET(G3131,-11,0,12,1))-1,""),"")</f>
        <v/>
      </c>
      <c r="J3131" s="29">
        <v>44135</v>
      </c>
      <c r="K3131" s="13" t="str">
        <f t="shared" si="146"/>
        <v>October</v>
      </c>
      <c r="L3131" s="13">
        <f t="shared" si="147"/>
        <v>2020</v>
      </c>
    </row>
    <row r="3132" spans="1:12">
      <c r="A3132" s="17" t="s">
        <v>130</v>
      </c>
      <c r="B3132" s="17" t="str">
        <f t="shared" si="145"/>
        <v>Income fund</v>
      </c>
      <c r="C3132" s="20">
        <v>507928.8</v>
      </c>
      <c r="D3132" s="18">
        <v>167143284.08</v>
      </c>
      <c r="E3132" s="18">
        <v>215110160</v>
      </c>
      <c r="F3132" s="18">
        <v>-0.1028</v>
      </c>
      <c r="G3132" s="17">
        <f>IF(D3132=0,"",C3132/D3132)</f>
        <v>0.00303888249411738</v>
      </c>
      <c r="H3132" s="17">
        <f>IF(MOD(ROW()-2,12)=0,"",(D3132/E3132)/(D3131/E3131)-1)</f>
        <v>-0.0144711643622291</v>
      </c>
      <c r="I3132" s="13" t="str">
        <f ca="1" t="array" ref="I3132">IF(MOD(ROW()-1,12)=0,IFERROR(PRODUCT(1+OFFSET(G3132,-11,0,12,1))-1,""),"")</f>
        <v/>
      </c>
      <c r="J3132" s="30">
        <v>44165</v>
      </c>
      <c r="K3132" s="13" t="str">
        <f t="shared" si="146"/>
        <v>November</v>
      </c>
      <c r="L3132" s="13">
        <f t="shared" si="147"/>
        <v>2020</v>
      </c>
    </row>
    <row r="3133" spans="1:12">
      <c r="A3133" s="15" t="s">
        <v>130</v>
      </c>
      <c r="B3133" s="15" t="str">
        <f t="shared" si="145"/>
        <v>Income fund</v>
      </c>
      <c r="C3133" s="19">
        <v>505957.01</v>
      </c>
      <c r="D3133" s="16">
        <v>86453658.5</v>
      </c>
      <c r="E3133" s="16">
        <v>124575937.31</v>
      </c>
      <c r="F3133" s="16">
        <v>-0.1028</v>
      </c>
      <c r="G3133" s="15">
        <f>IF(D3133=0,"",C3133/D3133)</f>
        <v>0.00585234932539032</v>
      </c>
      <c r="H3133" s="15">
        <f>IF(MOD(ROW()-2,12)=0,"",(D3133/E3133)/(D3132/E3132)-1)</f>
        <v>-0.106856575949204</v>
      </c>
      <c r="I3133" s="13">
        <f ca="1" t="array" ref="I3133">IF(MOD(ROW()-1,12)=0,IFERROR(PRODUCT(1+OFFSET(G3133,-11,0,12,1))-1,""),"")</f>
        <v>0.049944138186949</v>
      </c>
      <c r="J3133" s="29">
        <v>44196</v>
      </c>
      <c r="K3133" s="13" t="str">
        <f t="shared" si="146"/>
        <v>December</v>
      </c>
      <c r="L3133" s="13">
        <f t="shared" si="147"/>
        <v>2020</v>
      </c>
    </row>
    <row r="3134" spans="1:12">
      <c r="A3134" s="18" t="s">
        <v>131</v>
      </c>
      <c r="B3134" s="21" t="str">
        <f t="shared" si="145"/>
        <v>Growth fund</v>
      </c>
      <c r="C3134" s="18">
        <v>6231369.37</v>
      </c>
      <c r="D3134" s="18">
        <v>1510794399.3</v>
      </c>
      <c r="E3134" s="18">
        <v>1780843106.86</v>
      </c>
      <c r="F3134" s="18">
        <v>0.2049</v>
      </c>
      <c r="G3134" s="18">
        <f>IF(D3134=0,"",C3134/D3134)</f>
        <v>0.00412456478054671</v>
      </c>
      <c r="H3134" s="18" t="str">
        <f>IF(MOD(ROW()-2,12)=0,"",(D3134/E3134)/(D3133/E3133)-1)</f>
        <v/>
      </c>
      <c r="I3134" t="str">
        <f ca="1" t="array" ref="I3134">IF(MOD(ROW()-1,12)=0,IFERROR(PRODUCT(1+OFFSET(G3134,-11,0,12,1))-1,""),"")</f>
        <v/>
      </c>
      <c r="J3134" s="30">
        <v>43466</v>
      </c>
      <c r="K3134" s="13" t="str">
        <f t="shared" si="146"/>
        <v>January</v>
      </c>
      <c r="L3134" s="13">
        <f t="shared" si="147"/>
        <v>2019</v>
      </c>
    </row>
    <row r="3135" spans="1:12">
      <c r="A3135" s="16" t="s">
        <v>131</v>
      </c>
      <c r="B3135" s="22" t="str">
        <f t="shared" si="145"/>
        <v>Growth fund</v>
      </c>
      <c r="C3135" s="16">
        <v>5694007.14</v>
      </c>
      <c r="D3135" s="16">
        <v>1517546578.2</v>
      </c>
      <c r="E3135" s="16">
        <v>1778741383.98</v>
      </c>
      <c r="F3135" s="16">
        <v>0.2049</v>
      </c>
      <c r="G3135" s="16">
        <f>IF(D3135=0,"",C3135/D3135)</f>
        <v>0.00375211359031484</v>
      </c>
      <c r="H3135" s="16">
        <f>IF(MOD(ROW()-2,12)=0,"",(D3135/E3135)/(D3134/E3134)-1)</f>
        <v>0.00565614988548568</v>
      </c>
      <c r="I3135" t="str">
        <f ca="1" t="array" ref="I3135">IF(MOD(ROW()-1,12)=0,IFERROR(PRODUCT(1+OFFSET(G3135,-11,0,12,1))-1,""),"")</f>
        <v/>
      </c>
      <c r="J3135" s="29">
        <v>43497</v>
      </c>
      <c r="K3135" s="13" t="str">
        <f t="shared" si="146"/>
        <v>February</v>
      </c>
      <c r="L3135" s="13">
        <f t="shared" si="147"/>
        <v>2019</v>
      </c>
    </row>
    <row r="3136" spans="1:12">
      <c r="A3136" s="18" t="s">
        <v>131</v>
      </c>
      <c r="B3136" s="21" t="str">
        <f t="shared" si="145"/>
        <v>Growth fund</v>
      </c>
      <c r="C3136" s="18">
        <v>37883113.38</v>
      </c>
      <c r="D3136" s="18">
        <v>1519914495.72</v>
      </c>
      <c r="E3136" s="18">
        <v>1777787183.98</v>
      </c>
      <c r="F3136" s="18">
        <v>0.2049</v>
      </c>
      <c r="G3136" s="18">
        <f>IF(D3136=0,"",C3136/D3136)</f>
        <v>0.0249245029813696</v>
      </c>
      <c r="H3136" s="18">
        <f>IF(MOD(ROW()-2,12)=0,"",(D3136/E3136)/(D3135/E3135)-1)</f>
        <v>0.00209793119765922</v>
      </c>
      <c r="I3136" t="str">
        <f ca="1" t="array" ref="I3136">IF(MOD(ROW()-1,12)=0,IFERROR(PRODUCT(1+OFFSET(G3136,-11,0,12,1))-1,""),"")</f>
        <v/>
      </c>
      <c r="J3136" s="30">
        <v>43525</v>
      </c>
      <c r="K3136" s="13" t="str">
        <f t="shared" si="146"/>
        <v>March</v>
      </c>
      <c r="L3136" s="13">
        <f t="shared" si="147"/>
        <v>2019</v>
      </c>
    </row>
    <row r="3137" spans="1:12">
      <c r="A3137" s="16" t="s">
        <v>131</v>
      </c>
      <c r="B3137" s="22" t="str">
        <f t="shared" si="145"/>
        <v>Growth fund</v>
      </c>
      <c r="C3137" s="16">
        <v>7231664.1</v>
      </c>
      <c r="D3137" s="16">
        <v>1587515244.37</v>
      </c>
      <c r="E3137" s="16">
        <v>1777236633.98</v>
      </c>
      <c r="F3137" s="16">
        <v>0.2049</v>
      </c>
      <c r="G3137" s="16">
        <f>IF(D3137=0,"",C3137/D3137)</f>
        <v>0.00455533521687211</v>
      </c>
      <c r="H3137" s="16">
        <f>IF(MOD(ROW()-2,12)=0,"",(D3137/E3137)/(D3136/E3136)-1)</f>
        <v>0.0448002352777612</v>
      </c>
      <c r="I3137" t="str">
        <f ca="1" t="array" ref="I3137">IF(MOD(ROW()-1,12)=0,IFERROR(PRODUCT(1+OFFSET(G3137,-11,0,12,1))-1,""),"")</f>
        <v/>
      </c>
      <c r="J3137" s="29">
        <v>43556</v>
      </c>
      <c r="K3137" s="13" t="str">
        <f t="shared" si="146"/>
        <v>April</v>
      </c>
      <c r="L3137" s="13">
        <f t="shared" si="147"/>
        <v>2019</v>
      </c>
    </row>
    <row r="3138" spans="1:12">
      <c r="A3138" s="18" t="s">
        <v>131</v>
      </c>
      <c r="B3138" s="21" t="str">
        <f t="shared" ref="B3138:B3201" si="148">IF(OR(ISNUMBER(SEARCH("money market",A3138)),ISNUMBER(SEARCH("mmf",A3138)),ISNUMBER(SEARCH("cash fund",A3138))),"Cash/Money Market Fund",IF(OR(ISNUMBER(SEARCH("bond",A3138)),ISNUMBER(SEARCH("debt",A3138))),"Bond fund",IF(ISNUMBER(SEARCH("equity",A3138)),"Equity fund",IF(ISNUMBER(SEARCH("growth",A3138)),"Growth fund",IF(ISNUMBER(SEARCH("infrastructural",A3138)),"Infrastructure fund",IF(ISNUMBER(SEARCH("income",A3138)),"Income fund",IF(ISNUMBER(SEARCH("fixed income",A3138)),"Fixed Income fund",IF(OR(ISNUMBER(SEARCH("real estate",A3138)),ISNUMBER(SEARCH("riet",A3138))),"Real Estate fund","Ethical fund"))))))))</f>
        <v>Growth fund</v>
      </c>
      <c r="C3138" s="18">
        <v>6972646.32</v>
      </c>
      <c r="D3138" s="18">
        <v>1563165968.84</v>
      </c>
      <c r="E3138" s="18">
        <v>1775861418</v>
      </c>
      <c r="F3138" s="18">
        <v>0.2049</v>
      </c>
      <c r="G3138" s="18">
        <f>IF(D3138=0,"",C3138/D3138)</f>
        <v>0.00446059245082868</v>
      </c>
      <c r="H3138" s="18">
        <f>IF(MOD(ROW()-2,12)=0,"",(D3138/E3138)/(D3137/E3137)-1)</f>
        <v>-0.0145754629180335</v>
      </c>
      <c r="I3138" t="str">
        <f ca="1" t="array" ref="I3138">IF(MOD(ROW()-1,12)=0,IFERROR(PRODUCT(1+OFFSET(G3138,-11,0,12,1))-1,""),"")</f>
        <v/>
      </c>
      <c r="J3138" s="30">
        <v>43586</v>
      </c>
      <c r="K3138" s="13" t="str">
        <f t="shared" ref="K3138:K3201" si="149">TEXT(J3138,"mmmm")</f>
        <v>May</v>
      </c>
      <c r="L3138" s="13">
        <f t="shared" ref="L3138:L3201" si="150">YEAR(J3138)</f>
        <v>2019</v>
      </c>
    </row>
    <row r="3139" spans="1:12">
      <c r="A3139" s="16" t="s">
        <v>131</v>
      </c>
      <c r="B3139" s="22" t="str">
        <f t="shared" si="148"/>
        <v>Growth fund</v>
      </c>
      <c r="C3139" s="16">
        <v>6311568.01</v>
      </c>
      <c r="D3139" s="16">
        <v>1568905065.45</v>
      </c>
      <c r="E3139" s="16">
        <v>1774625627</v>
      </c>
      <c r="F3139" s="16">
        <v>0.2049</v>
      </c>
      <c r="G3139" s="16">
        <f>IF(D3139=0,"",C3139/D3139)</f>
        <v>0.00402291263441723</v>
      </c>
      <c r="H3139" s="16">
        <f>IF(MOD(ROW()-2,12)=0,"",(D3139/E3139)/(D3138/E3138)-1)</f>
        <v>0.00437038081937624</v>
      </c>
      <c r="I3139" t="str">
        <f ca="1" t="array" ref="I3139">IF(MOD(ROW()-1,12)=0,IFERROR(PRODUCT(1+OFFSET(G3139,-11,0,12,1))-1,""),"")</f>
        <v/>
      </c>
      <c r="J3139" s="29">
        <v>43617</v>
      </c>
      <c r="K3139" s="13" t="str">
        <f t="shared" si="149"/>
        <v>June</v>
      </c>
      <c r="L3139" s="13">
        <f t="shared" si="150"/>
        <v>2019</v>
      </c>
    </row>
    <row r="3140" spans="1:12">
      <c r="A3140" s="18" t="s">
        <v>131</v>
      </c>
      <c r="B3140" s="21" t="str">
        <f t="shared" si="148"/>
        <v>Growth fund</v>
      </c>
      <c r="C3140" s="18">
        <v>6209197.03</v>
      </c>
      <c r="D3140" s="18">
        <v>1538978616.78</v>
      </c>
      <c r="E3140" s="18">
        <v>1770723592.5</v>
      </c>
      <c r="F3140" s="18">
        <v>0.2049</v>
      </c>
      <c r="G3140" s="18">
        <f>IF(D3140=0,"",C3140/D3140)</f>
        <v>0.00403462202937652</v>
      </c>
      <c r="H3140" s="18">
        <f>IF(MOD(ROW()-2,12)=0,"",(D3140/E3140)/(D3139/E3139)-1)</f>
        <v>-0.0169131306165684</v>
      </c>
      <c r="I3140" t="str">
        <f ca="1" t="array" ref="I3140">IF(MOD(ROW()-1,12)=0,IFERROR(PRODUCT(1+OFFSET(G3140,-11,0,12,1))-1,""),"")</f>
        <v/>
      </c>
      <c r="J3140" s="30">
        <v>43647</v>
      </c>
      <c r="K3140" s="13" t="str">
        <f t="shared" si="149"/>
        <v>July</v>
      </c>
      <c r="L3140" s="13">
        <f t="shared" si="150"/>
        <v>2019</v>
      </c>
    </row>
    <row r="3141" spans="1:12">
      <c r="A3141" s="16" t="s">
        <v>131</v>
      </c>
      <c r="B3141" s="22" t="str">
        <f t="shared" si="148"/>
        <v>Growth fund</v>
      </c>
      <c r="C3141" s="16">
        <v>7444324.46</v>
      </c>
      <c r="D3141" s="16">
        <v>1542004545.79</v>
      </c>
      <c r="E3141" s="16">
        <v>1765525292.52</v>
      </c>
      <c r="F3141" s="16">
        <v>0.2049</v>
      </c>
      <c r="G3141" s="16">
        <f>IF(D3141=0,"",C3141/D3141)</f>
        <v>0.00482769294054585</v>
      </c>
      <c r="H3141" s="16">
        <f>IF(MOD(ROW()-2,12)=0,"",(D3141/E3141)/(D3140/E3140)-1)</f>
        <v>0.00491631832170047</v>
      </c>
      <c r="I3141" t="str">
        <f ca="1" t="array" ref="I3141">IF(MOD(ROW()-1,12)=0,IFERROR(PRODUCT(1+OFFSET(G3141,-11,0,12,1))-1,""),"")</f>
        <v/>
      </c>
      <c r="J3141" s="29">
        <v>43678</v>
      </c>
      <c r="K3141" s="13" t="str">
        <f t="shared" si="149"/>
        <v>August</v>
      </c>
      <c r="L3141" s="13">
        <f t="shared" si="150"/>
        <v>2019</v>
      </c>
    </row>
    <row r="3142" spans="1:12">
      <c r="A3142" s="18" t="s">
        <v>131</v>
      </c>
      <c r="B3142" s="21" t="str">
        <f t="shared" si="148"/>
        <v>Growth fund</v>
      </c>
      <c r="C3142" s="18">
        <v>6718721.97</v>
      </c>
      <c r="D3142" s="18">
        <v>1561875328.74</v>
      </c>
      <c r="E3142" s="18">
        <v>1761111357</v>
      </c>
      <c r="F3142" s="18">
        <v>0.2049</v>
      </c>
      <c r="G3142" s="18">
        <f>IF(D3142=0,"",C3142/D3142)</f>
        <v>0.00430170183648406</v>
      </c>
      <c r="H3142" s="18">
        <f>IF(MOD(ROW()-2,12)=0,"",(D3142/E3142)/(D3141/E3141)-1)</f>
        <v>0.0154249650229303</v>
      </c>
      <c r="I3142" t="str">
        <f ca="1" t="array" ref="I3142">IF(MOD(ROW()-1,12)=0,IFERROR(PRODUCT(1+OFFSET(G3142,-11,0,12,1))-1,""),"")</f>
        <v/>
      </c>
      <c r="J3142" s="30">
        <v>43709</v>
      </c>
      <c r="K3142" s="13" t="str">
        <f t="shared" si="149"/>
        <v>September</v>
      </c>
      <c r="L3142" s="13">
        <f t="shared" si="150"/>
        <v>2019</v>
      </c>
    </row>
    <row r="3143" spans="1:12">
      <c r="A3143" s="16" t="s">
        <v>131</v>
      </c>
      <c r="B3143" s="22" t="str">
        <f t="shared" si="148"/>
        <v>Growth fund</v>
      </c>
      <c r="C3143" s="16">
        <v>6534981.25</v>
      </c>
      <c r="D3143" s="16">
        <v>1549014654.14</v>
      </c>
      <c r="E3143" s="16">
        <v>1760043458</v>
      </c>
      <c r="F3143" s="16">
        <v>0.2049</v>
      </c>
      <c r="G3143" s="16">
        <f>IF(D3143=0,"",C3143/D3143)</f>
        <v>0.00421879885547511</v>
      </c>
      <c r="H3143" s="16">
        <f>IF(MOD(ROW()-2,12)=0,"",(D3143/E3143)/(D3142/E3142)-1)</f>
        <v>-0.00763237386745863</v>
      </c>
      <c r="I3143" t="str">
        <f ca="1" t="array" ref="I3143">IF(MOD(ROW()-1,12)=0,IFERROR(PRODUCT(1+OFFSET(G3143,-11,0,12,1))-1,""),"")</f>
        <v/>
      </c>
      <c r="J3143" s="29">
        <v>43739</v>
      </c>
      <c r="K3143" s="13" t="str">
        <f t="shared" si="149"/>
        <v>October</v>
      </c>
      <c r="L3143" s="13">
        <f t="shared" si="150"/>
        <v>2019</v>
      </c>
    </row>
    <row r="3144" spans="1:12">
      <c r="A3144" s="18" t="s">
        <v>131</v>
      </c>
      <c r="B3144" s="21" t="str">
        <f t="shared" si="148"/>
        <v>Growth fund</v>
      </c>
      <c r="C3144" s="18">
        <v>6481248.8</v>
      </c>
      <c r="D3144" s="18">
        <v>1579176009.39</v>
      </c>
      <c r="E3144" s="18">
        <v>1579176009.39</v>
      </c>
      <c r="F3144" s="18">
        <v>0.2049</v>
      </c>
      <c r="G3144" s="18">
        <f>IF(D3144=0,"",C3144/D3144)</f>
        <v>0.00410419659459211</v>
      </c>
      <c r="H3144" s="18">
        <f>IF(MOD(ROW()-2,12)=0,"",(D3144/E3144)/(D3143/E3143)-1)</f>
        <v>0.136234220442002</v>
      </c>
      <c r="I3144" t="str">
        <f ca="1" t="array" ref="I3144">IF(MOD(ROW()-1,12)=0,IFERROR(PRODUCT(1+OFFSET(G3144,-11,0,12,1))-1,""),"")</f>
        <v/>
      </c>
      <c r="J3144" s="30">
        <v>43770</v>
      </c>
      <c r="K3144" s="13" t="str">
        <f t="shared" si="149"/>
        <v>November</v>
      </c>
      <c r="L3144" s="13">
        <f t="shared" si="150"/>
        <v>2019</v>
      </c>
    </row>
    <row r="3145" spans="1:12">
      <c r="A3145" s="16" t="s">
        <v>131</v>
      </c>
      <c r="B3145" s="22" t="str">
        <f t="shared" si="148"/>
        <v>Growth fund</v>
      </c>
      <c r="C3145" s="16">
        <v>6330375.36</v>
      </c>
      <c r="D3145" s="16">
        <v>1589558971</v>
      </c>
      <c r="E3145" s="16">
        <v>1758205677</v>
      </c>
      <c r="F3145" s="16">
        <v>0.2049</v>
      </c>
      <c r="G3145" s="16">
        <f>IF(D3145=0,"",C3145/D3145)</f>
        <v>0.00398247279622317</v>
      </c>
      <c r="H3145" s="16">
        <f>IF(MOD(ROW()-2,12)=0,"",(D3145/E3145)/(D3144/E3144)-1)</f>
        <v>-0.0959197824271386</v>
      </c>
      <c r="I3145">
        <f ca="1" t="array" ref="I3145">IF(MOD(ROW()-1,12)=0,IFERROR(PRODUCT(1+OFFSET(G3145,-11,0,12,1))-1,""),"")</f>
        <v>0.0734802911505026</v>
      </c>
      <c r="J3145" s="29">
        <v>43800</v>
      </c>
      <c r="K3145" s="13" t="str">
        <f t="shared" si="149"/>
        <v>December</v>
      </c>
      <c r="L3145" s="13">
        <f t="shared" si="150"/>
        <v>2019</v>
      </c>
    </row>
    <row r="3146" spans="1:12">
      <c r="A3146" s="17" t="s">
        <v>131</v>
      </c>
      <c r="B3146" s="17" t="str">
        <f t="shared" si="148"/>
        <v>Growth fund</v>
      </c>
      <c r="C3146" s="20">
        <v>6664034.41</v>
      </c>
      <c r="D3146" s="18">
        <v>1587831234.31</v>
      </c>
      <c r="E3146" s="18">
        <v>1758205667</v>
      </c>
      <c r="F3146" s="18">
        <v>-0.1028</v>
      </c>
      <c r="G3146" s="17">
        <f>IF(D3146=0,"",C3146/D3146)</f>
        <v>0.00419694125295116</v>
      </c>
      <c r="H3146" s="17" t="str">
        <f>IF(MOD(ROW()-2,12)=0,"",(D3146/E3146)/(D3145/E3145)-1)</f>
        <v/>
      </c>
      <c r="I3146" s="13" t="str">
        <f ca="1" t="array" ref="I3146">IF(MOD(ROW()-1,12)=0,IFERROR(PRODUCT(1+OFFSET(G3146,-11,0,12,1))-1,""),"")</f>
        <v/>
      </c>
      <c r="J3146" s="30">
        <v>43861</v>
      </c>
      <c r="K3146" s="13" t="str">
        <f t="shared" si="149"/>
        <v>January</v>
      </c>
      <c r="L3146" s="13">
        <f t="shared" si="150"/>
        <v>2020</v>
      </c>
    </row>
    <row r="3147" spans="1:12">
      <c r="A3147" s="15" t="s">
        <v>131</v>
      </c>
      <c r="B3147" s="15" t="str">
        <f t="shared" si="148"/>
        <v>Growth fund</v>
      </c>
      <c r="C3147" s="19">
        <v>7010450.36</v>
      </c>
      <c r="D3147" s="16">
        <v>1532344368</v>
      </c>
      <c r="E3147" s="16">
        <v>1727994677</v>
      </c>
      <c r="F3147" s="16">
        <v>-0.1028</v>
      </c>
      <c r="G3147" s="15">
        <f>IF(D3147=0,"",C3147/D3147)</f>
        <v>0.00457498360446873</v>
      </c>
      <c r="H3147" s="15">
        <f>IF(MOD(ROW()-2,12)=0,"",(D3147/E3147)/(D3146/E3146)-1)</f>
        <v>-0.0180727535892763</v>
      </c>
      <c r="I3147" s="13" t="str">
        <f ca="1" t="array" ref="I3147">IF(MOD(ROW()-1,12)=0,IFERROR(PRODUCT(1+OFFSET(G3147,-11,0,12,1))-1,""),"")</f>
        <v/>
      </c>
      <c r="J3147" s="29">
        <v>43889</v>
      </c>
      <c r="K3147" s="13" t="str">
        <f t="shared" si="149"/>
        <v>February</v>
      </c>
      <c r="L3147" s="13">
        <f t="shared" si="150"/>
        <v>2020</v>
      </c>
    </row>
    <row r="3148" spans="1:12">
      <c r="A3148" s="17" t="s">
        <v>131</v>
      </c>
      <c r="B3148" s="17" t="str">
        <f t="shared" si="148"/>
        <v>Growth fund</v>
      </c>
      <c r="C3148" s="20">
        <v>7963908.79</v>
      </c>
      <c r="D3148" s="18">
        <v>1558770238.76</v>
      </c>
      <c r="E3148" s="18">
        <v>1727088328</v>
      </c>
      <c r="F3148" s="18">
        <v>-0.1028</v>
      </c>
      <c r="G3148" s="17">
        <f>IF(D3148=0,"",C3148/D3148)</f>
        <v>0.00510909728192866</v>
      </c>
      <c r="H3148" s="17">
        <f>IF(MOD(ROW()-2,12)=0,"",(D3148/E3148)/(D3147/E3147)-1)</f>
        <v>0.0177792209262024</v>
      </c>
      <c r="I3148" s="13" t="str">
        <f ca="1" t="array" ref="I3148">IF(MOD(ROW()-1,12)=0,IFERROR(PRODUCT(1+OFFSET(G3148,-11,0,12,1))-1,""),"")</f>
        <v/>
      </c>
      <c r="J3148" s="30">
        <v>43921</v>
      </c>
      <c r="K3148" s="13" t="str">
        <f t="shared" si="149"/>
        <v>March</v>
      </c>
      <c r="L3148" s="13">
        <f t="shared" si="150"/>
        <v>2020</v>
      </c>
    </row>
    <row r="3149" spans="1:12">
      <c r="A3149" s="15" t="s">
        <v>131</v>
      </c>
      <c r="B3149" s="15" t="str">
        <f t="shared" si="148"/>
        <v>Growth fund</v>
      </c>
      <c r="C3149" s="19">
        <v>6215054.25</v>
      </c>
      <c r="D3149" s="16">
        <v>1584014743.67</v>
      </c>
      <c r="E3149" s="16">
        <v>1727088328</v>
      </c>
      <c r="F3149" s="16">
        <v>-0.1028</v>
      </c>
      <c r="G3149" s="15">
        <f>IF(D3149=0,"",C3149/D3149)</f>
        <v>0.00392360883939777</v>
      </c>
      <c r="H3149" s="15">
        <f>IF(MOD(ROW()-2,12)=0,"",(D3149/E3149)/(D3148/E3148)-1)</f>
        <v>0.0161951417099688</v>
      </c>
      <c r="I3149" s="13" t="str">
        <f ca="1" t="array" ref="I3149">IF(MOD(ROW()-1,12)=0,IFERROR(PRODUCT(1+OFFSET(G3149,-11,0,12,1))-1,""),"")</f>
        <v/>
      </c>
      <c r="J3149" s="29">
        <v>43951</v>
      </c>
      <c r="K3149" s="13" t="str">
        <f t="shared" si="149"/>
        <v>April</v>
      </c>
      <c r="L3149" s="13">
        <f t="shared" si="150"/>
        <v>2020</v>
      </c>
    </row>
    <row r="3150" spans="1:12">
      <c r="A3150" s="17" t="s">
        <v>131</v>
      </c>
      <c r="B3150" s="17" t="str">
        <f t="shared" si="148"/>
        <v>Growth fund</v>
      </c>
      <c r="C3150" s="20">
        <v>6984155.77</v>
      </c>
      <c r="D3150" s="18">
        <v>1584033776.18</v>
      </c>
      <c r="E3150" s="18">
        <v>1727110735</v>
      </c>
      <c r="F3150" s="18">
        <v>-0.1028</v>
      </c>
      <c r="G3150" s="17">
        <f>IF(D3150=0,"",C3150/D3150)</f>
        <v>0.00440909523207437</v>
      </c>
      <c r="H3150" s="17">
        <f>IF(MOD(ROW()-2,12)=0,"",(D3150/E3150)/(D3149/E3149)-1)</f>
        <v>-9.58484657975767e-7</v>
      </c>
      <c r="I3150" s="13" t="str">
        <f ca="1" t="array" ref="I3150">IF(MOD(ROW()-1,12)=0,IFERROR(PRODUCT(1+OFFSET(G3150,-11,0,12,1))-1,""),"")</f>
        <v/>
      </c>
      <c r="J3150" s="30">
        <v>43982</v>
      </c>
      <c r="K3150" s="13" t="str">
        <f t="shared" si="149"/>
        <v>May</v>
      </c>
      <c r="L3150" s="13">
        <f t="shared" si="150"/>
        <v>2020</v>
      </c>
    </row>
    <row r="3151" spans="1:12">
      <c r="A3151" s="15" t="s">
        <v>131</v>
      </c>
      <c r="B3151" s="15" t="str">
        <f t="shared" si="148"/>
        <v>Growth fund</v>
      </c>
      <c r="C3151" s="19">
        <v>6800305.77</v>
      </c>
      <c r="D3151" s="16">
        <v>1602542752.23</v>
      </c>
      <c r="E3151" s="16">
        <v>1727088328</v>
      </c>
      <c r="F3151" s="16">
        <v>-0.1028</v>
      </c>
      <c r="G3151" s="15">
        <f>IF(D3151=0,"",C3151/D3151)</f>
        <v>0.00424344733426744</v>
      </c>
      <c r="H3151" s="15">
        <f>IF(MOD(ROW()-2,12)=0,"",(D3151/E3151)/(D3150/E3150)-1)</f>
        <v>0.0116978359249249</v>
      </c>
      <c r="I3151" s="13" t="str">
        <f ca="1" t="array" ref="I3151">IF(MOD(ROW()-1,12)=0,IFERROR(PRODUCT(1+OFFSET(G3151,-11,0,12,1))-1,""),"")</f>
        <v/>
      </c>
      <c r="J3151" s="29">
        <v>44012</v>
      </c>
      <c r="K3151" s="13" t="str">
        <f t="shared" si="149"/>
        <v>June</v>
      </c>
      <c r="L3151" s="13">
        <f t="shared" si="150"/>
        <v>2020</v>
      </c>
    </row>
    <row r="3152" spans="1:12">
      <c r="A3152" s="17" t="s">
        <v>131</v>
      </c>
      <c r="B3152" s="17" t="str">
        <f t="shared" si="148"/>
        <v>Growth fund</v>
      </c>
      <c r="C3152" s="20">
        <v>5279766.3</v>
      </c>
      <c r="D3152" s="18">
        <v>1592654815</v>
      </c>
      <c r="E3152" s="18">
        <v>1727072228</v>
      </c>
      <c r="F3152" s="18">
        <v>-0.1028</v>
      </c>
      <c r="G3152" s="17">
        <f>IF(D3152=0,"",C3152/D3152)</f>
        <v>0.00331507257584877</v>
      </c>
      <c r="H3152" s="17">
        <f>IF(MOD(ROW()-2,12)=0,"",(D3152/E3152)/(D3151/E3151)-1)</f>
        <v>-0.00616089041836498</v>
      </c>
      <c r="I3152" s="13" t="str">
        <f ca="1" t="array" ref="I3152">IF(MOD(ROW()-1,12)=0,IFERROR(PRODUCT(1+OFFSET(G3152,-11,0,12,1))-1,""),"")</f>
        <v/>
      </c>
      <c r="J3152" s="30">
        <v>44043</v>
      </c>
      <c r="K3152" s="13" t="str">
        <f t="shared" si="149"/>
        <v>July</v>
      </c>
      <c r="L3152" s="13">
        <f t="shared" si="150"/>
        <v>2020</v>
      </c>
    </row>
    <row r="3153" spans="1:12">
      <c r="A3153" s="15" t="s">
        <v>131</v>
      </c>
      <c r="B3153" s="15" t="str">
        <f t="shared" si="148"/>
        <v>Growth fund</v>
      </c>
      <c r="C3153" s="19">
        <v>5696972.67</v>
      </c>
      <c r="D3153" s="16">
        <v>1601320969.75</v>
      </c>
      <c r="E3153" s="16">
        <v>1726672228</v>
      </c>
      <c r="F3153" s="16">
        <v>-0.1028</v>
      </c>
      <c r="G3153" s="15">
        <f>IF(D3153=0,"",C3153/D3153)</f>
        <v>0.00355767068415361</v>
      </c>
      <c r="H3153" s="15">
        <f>IF(MOD(ROW()-2,12)=0,"",(D3153/E3153)/(D3152/E3152)-1)</f>
        <v>0.00567424645748149</v>
      </c>
      <c r="I3153" s="13" t="str">
        <f ca="1" t="array" ref="I3153">IF(MOD(ROW()-1,12)=0,IFERROR(PRODUCT(1+OFFSET(G3153,-11,0,12,1))-1,""),"")</f>
        <v/>
      </c>
      <c r="J3153" s="29">
        <v>44074</v>
      </c>
      <c r="K3153" s="13" t="str">
        <f t="shared" si="149"/>
        <v>August</v>
      </c>
      <c r="L3153" s="13">
        <f t="shared" si="150"/>
        <v>2020</v>
      </c>
    </row>
    <row r="3154" spans="1:12">
      <c r="A3154" s="17" t="s">
        <v>131</v>
      </c>
      <c r="B3154" s="17" t="str">
        <f t="shared" si="148"/>
        <v>Growth fund</v>
      </c>
      <c r="C3154" s="20">
        <v>4761685.02</v>
      </c>
      <c r="D3154" s="18">
        <v>1646326848.03</v>
      </c>
      <c r="E3154" s="18">
        <v>1725794634</v>
      </c>
      <c r="F3154" s="18">
        <v>-0.1028</v>
      </c>
      <c r="G3154" s="17">
        <f>IF(D3154=0,"",C3154/D3154)</f>
        <v>0.0028923084293364</v>
      </c>
      <c r="H3154" s="17">
        <f>IF(MOD(ROW()-2,12)=0,"",(D3154/E3154)/(D3153/E3153)-1)</f>
        <v>0.0286282778492459</v>
      </c>
      <c r="I3154" s="13" t="str">
        <f ca="1" t="array" ref="I3154">IF(MOD(ROW()-1,12)=0,IFERROR(PRODUCT(1+OFFSET(G3154,-11,0,12,1))-1,""),"")</f>
        <v/>
      </c>
      <c r="J3154" s="30">
        <v>44104</v>
      </c>
      <c r="K3154" s="13" t="str">
        <f t="shared" si="149"/>
        <v>September</v>
      </c>
      <c r="L3154" s="13">
        <f t="shared" si="150"/>
        <v>2020</v>
      </c>
    </row>
    <row r="3155" spans="1:12">
      <c r="A3155" s="15" t="s">
        <v>131</v>
      </c>
      <c r="B3155" s="15" t="str">
        <f t="shared" si="148"/>
        <v>Growth fund</v>
      </c>
      <c r="C3155" s="19">
        <v>4836004.11</v>
      </c>
      <c r="D3155" s="16">
        <v>1773356943.76</v>
      </c>
      <c r="E3155" s="16">
        <v>1725794634</v>
      </c>
      <c r="F3155" s="16">
        <v>-0.1028</v>
      </c>
      <c r="G3155" s="15">
        <f>IF(D3155=0,"",C3155/D3155)</f>
        <v>0.00272703367870563</v>
      </c>
      <c r="H3155" s="15">
        <f>IF(MOD(ROW()-2,12)=0,"",(D3155/E3155)/(D3154/E3154)-1)</f>
        <v>0.0771597060948161</v>
      </c>
      <c r="I3155" s="13" t="str">
        <f ca="1" t="array" ref="I3155">IF(MOD(ROW()-1,12)=0,IFERROR(PRODUCT(1+OFFSET(G3155,-11,0,12,1))-1,""),"")</f>
        <v/>
      </c>
      <c r="J3155" s="29">
        <v>44135</v>
      </c>
      <c r="K3155" s="13" t="str">
        <f t="shared" si="149"/>
        <v>October</v>
      </c>
      <c r="L3155" s="13">
        <f t="shared" si="150"/>
        <v>2020</v>
      </c>
    </row>
    <row r="3156" spans="1:12">
      <c r="A3156" s="17" t="s">
        <v>131</v>
      </c>
      <c r="B3156" s="17" t="str">
        <f t="shared" si="148"/>
        <v>Growth fund</v>
      </c>
      <c r="C3156" s="20">
        <v>5048543.76</v>
      </c>
      <c r="D3156" s="18">
        <v>1807247353.58</v>
      </c>
      <c r="E3156" s="18">
        <v>1725794634</v>
      </c>
      <c r="F3156" s="18">
        <v>-0.1028</v>
      </c>
      <c r="G3156" s="17">
        <f>IF(D3156=0,"",C3156/D3156)</f>
        <v>0.00279349904704482</v>
      </c>
      <c r="H3156" s="17">
        <f>IF(MOD(ROW()-2,12)=0,"",(D3156/E3156)/(D3155/E3155)-1)</f>
        <v>0.0191108789120271</v>
      </c>
      <c r="I3156" s="13" t="str">
        <f ca="1" t="array" ref="I3156">IF(MOD(ROW()-1,12)=0,IFERROR(PRODUCT(1+OFFSET(G3156,-11,0,12,1))-1,""),"")</f>
        <v/>
      </c>
      <c r="J3156" s="30">
        <v>44165</v>
      </c>
      <c r="K3156" s="13" t="str">
        <f t="shared" si="149"/>
        <v>November</v>
      </c>
      <c r="L3156" s="13">
        <f t="shared" si="150"/>
        <v>2020</v>
      </c>
    </row>
    <row r="3157" spans="1:12">
      <c r="A3157" s="15" t="s">
        <v>131</v>
      </c>
      <c r="B3157" s="15" t="str">
        <f t="shared" si="148"/>
        <v>Growth fund</v>
      </c>
      <c r="C3157" s="19">
        <v>5472015.89</v>
      </c>
      <c r="D3157" s="16">
        <v>1797643920.39</v>
      </c>
      <c r="E3157" s="16">
        <v>1709619247</v>
      </c>
      <c r="F3157" s="16">
        <v>-0.1028</v>
      </c>
      <c r="G3157" s="15">
        <f>IF(D3157=0,"",C3157/D3157)</f>
        <v>0.00304399321129895</v>
      </c>
      <c r="H3157" s="15">
        <f>IF(MOD(ROW()-2,12)=0,"",(D3157/E3157)/(D3156/E3156)-1)</f>
        <v>0.00409727545385841</v>
      </c>
      <c r="I3157" s="13">
        <f ca="1" t="array" ref="I3157">IF(MOD(ROW()-1,12)=0,IFERROR(PRODUCT(1+OFFSET(G3157,-11,0,12,1))-1,""),"")</f>
        <v>0.0457140781241065</v>
      </c>
      <c r="J3157" s="29">
        <v>44196</v>
      </c>
      <c r="K3157" s="13" t="str">
        <f t="shared" si="149"/>
        <v>December</v>
      </c>
      <c r="L3157" s="13">
        <f t="shared" si="150"/>
        <v>2020</v>
      </c>
    </row>
    <row r="3158" spans="1:12">
      <c r="A3158" s="15" t="s">
        <v>132</v>
      </c>
      <c r="B3158" s="15" t="str">
        <f t="shared" si="148"/>
        <v>Cash/Money Market Fund</v>
      </c>
      <c r="C3158" s="16">
        <v>18343415.76</v>
      </c>
      <c r="D3158" s="16">
        <v>10646968954.77</v>
      </c>
      <c r="E3158" s="16">
        <v>106469689.55</v>
      </c>
      <c r="F3158" s="16">
        <v>0.12185</v>
      </c>
      <c r="G3158" s="15">
        <f>IF(D3158=0,"",C3158/D3158)</f>
        <v>0.00172287679600887</v>
      </c>
      <c r="H3158" s="15" t="str">
        <f>IF(MOD(ROW()-2,12)=0,"",(D3158/E3158)/(D3157/E3157)-1)</f>
        <v/>
      </c>
      <c r="I3158" s="13" t="str">
        <f ca="1" t="array" ref="I3158">IF(MOD(ROW()-1,12)=0,IFERROR(PRODUCT(1+OFFSET(G3158,-11,0,12,1))-1,""),"")</f>
        <v/>
      </c>
      <c r="J3158" s="29">
        <v>44926</v>
      </c>
      <c r="K3158" s="13" t="str">
        <f t="shared" si="149"/>
        <v>December</v>
      </c>
      <c r="L3158" s="13">
        <f t="shared" si="150"/>
        <v>2022</v>
      </c>
    </row>
    <row r="3159" spans="1:12">
      <c r="A3159" s="17" t="s">
        <v>132</v>
      </c>
      <c r="B3159" s="17" t="str">
        <f t="shared" si="148"/>
        <v>Cash/Money Market Fund</v>
      </c>
      <c r="C3159" s="18">
        <v>11736375.38</v>
      </c>
      <c r="D3159" s="18">
        <v>12886056346.6</v>
      </c>
      <c r="E3159" s="18">
        <v>128860563.47</v>
      </c>
      <c r="F3159" s="18">
        <v>0.12185</v>
      </c>
      <c r="G3159" s="17">
        <f>IF(D3159=0,"",C3159/D3159)</f>
        <v>0.000910781007340283</v>
      </c>
      <c r="H3159" s="17">
        <f>IF(MOD(ROW()-2,12)=0,"",(D3159/E3159)/(D3158/E3158)-1)</f>
        <v>-9.43889411075816e-12</v>
      </c>
      <c r="I3159" s="13" t="str">
        <f ca="1" t="array" ref="I3159">IF(MOD(ROW()-1,12)=0,IFERROR(PRODUCT(1+OFFSET(G3159,-11,0,12,1))-1,""),"")</f>
        <v/>
      </c>
      <c r="J3159" s="30">
        <v>44895</v>
      </c>
      <c r="K3159" s="13" t="str">
        <f t="shared" si="149"/>
        <v>November</v>
      </c>
      <c r="L3159" s="13">
        <f t="shared" si="150"/>
        <v>2022</v>
      </c>
    </row>
    <row r="3160" spans="1:12">
      <c r="A3160" s="15" t="s">
        <v>132</v>
      </c>
      <c r="B3160" s="15" t="str">
        <f t="shared" si="148"/>
        <v>Cash/Money Market Fund</v>
      </c>
      <c r="C3160" s="16">
        <v>15547469.25</v>
      </c>
      <c r="D3160" s="16">
        <v>12057019389.65</v>
      </c>
      <c r="E3160" s="16">
        <v>120570193.9</v>
      </c>
      <c r="F3160" s="16">
        <v>0.12185</v>
      </c>
      <c r="G3160" s="15">
        <f>IF(D3160=0,"",C3160/D3160)</f>
        <v>0.00128949525148365</v>
      </c>
      <c r="H3160" s="15">
        <f>IF(MOD(ROW()-2,12)=0,"",(D3160/E3160)/(D3159/E3159)-1)</f>
        <v>2.01239025443556e-12</v>
      </c>
      <c r="I3160" s="13" t="str">
        <f ca="1" t="array" ref="I3160">IF(MOD(ROW()-1,12)=0,IFERROR(PRODUCT(1+OFFSET(G3160,-11,0,12,1))-1,""),"")</f>
        <v/>
      </c>
      <c r="J3160" s="29">
        <v>44865</v>
      </c>
      <c r="K3160" s="13" t="str">
        <f t="shared" si="149"/>
        <v>October</v>
      </c>
      <c r="L3160" s="13">
        <f t="shared" si="150"/>
        <v>2022</v>
      </c>
    </row>
    <row r="3161" spans="1:12">
      <c r="A3161" s="17" t="s">
        <v>132</v>
      </c>
      <c r="B3161" s="17" t="str">
        <f t="shared" si="148"/>
        <v>Cash/Money Market Fund</v>
      </c>
      <c r="C3161" s="18">
        <v>14475518.08</v>
      </c>
      <c r="D3161" s="18">
        <v>11623627642.63</v>
      </c>
      <c r="E3161" s="18">
        <v>116236276.43</v>
      </c>
      <c r="F3161" s="18">
        <v>0.12185</v>
      </c>
      <c r="G3161" s="17">
        <f>IF(D3161=0,"",C3161/D3161)</f>
        <v>0.00124535287304891</v>
      </c>
      <c r="H3161" s="17">
        <f>IF(MOD(ROW()-2,12)=0,"",(D3161/E3161)/(D3160/E3160)-1)</f>
        <v>-2.8030910925736e-12</v>
      </c>
      <c r="I3161" s="13" t="str">
        <f ca="1" t="array" ref="I3161">IF(MOD(ROW()-1,12)=0,IFERROR(PRODUCT(1+OFFSET(G3161,-11,0,12,1))-1,""),"")</f>
        <v/>
      </c>
      <c r="J3161" s="30">
        <v>44834</v>
      </c>
      <c r="K3161" s="13" t="str">
        <f t="shared" si="149"/>
        <v>September</v>
      </c>
      <c r="L3161" s="13">
        <f t="shared" si="150"/>
        <v>2022</v>
      </c>
    </row>
    <row r="3162" spans="1:12">
      <c r="A3162" s="15" t="s">
        <v>132</v>
      </c>
      <c r="B3162" s="15" t="str">
        <f t="shared" si="148"/>
        <v>Cash/Money Market Fund</v>
      </c>
      <c r="C3162" s="16">
        <v>17354904.71</v>
      </c>
      <c r="D3162" s="16">
        <v>12090159506.3</v>
      </c>
      <c r="E3162" s="16">
        <v>120901595.06</v>
      </c>
      <c r="F3162" s="16">
        <v>0.12185</v>
      </c>
      <c r="G3162" s="15">
        <f>IF(D3162=0,"",C3162/D3162)</f>
        <v>0.00143545705091456</v>
      </c>
      <c r="H3162" s="15">
        <f>IF(MOD(ROW()-2,12)=0,"",(D3162/E3162)/(D3161/E3161)-1)</f>
        <v>5.66453550732149e-11</v>
      </c>
      <c r="I3162" s="13" t="str">
        <f ca="1" t="array" ref="I3162">IF(MOD(ROW()-1,12)=0,IFERROR(PRODUCT(1+OFFSET(G3162,-11,0,12,1))-1,""),"")</f>
        <v/>
      </c>
      <c r="J3162" s="29">
        <v>44804</v>
      </c>
      <c r="K3162" s="13" t="str">
        <f t="shared" si="149"/>
        <v>August</v>
      </c>
      <c r="L3162" s="13">
        <f t="shared" si="150"/>
        <v>2022</v>
      </c>
    </row>
    <row r="3163" spans="1:12">
      <c r="A3163" s="17" t="s">
        <v>132</v>
      </c>
      <c r="B3163" s="17" t="str">
        <f t="shared" si="148"/>
        <v>Cash/Money Market Fund</v>
      </c>
      <c r="C3163" s="18">
        <v>24650782.26</v>
      </c>
      <c r="D3163" s="18">
        <v>12642110771.13</v>
      </c>
      <c r="E3163" s="18">
        <v>126421107.71</v>
      </c>
      <c r="F3163" s="18">
        <v>0.12185</v>
      </c>
      <c r="G3163" s="17">
        <f>IF(D3163=0,"",C3163/D3163)</f>
        <v>0.00194989449991954</v>
      </c>
      <c r="H3163" s="17">
        <f>IF(MOD(ROW()-2,12)=0,"",(D3163/E3163)/(D3162/E3162)-1)</f>
        <v>-1.45302658793867e-11</v>
      </c>
      <c r="I3163" s="13" t="str">
        <f ca="1" t="array" ref="I3163">IF(MOD(ROW()-1,12)=0,IFERROR(PRODUCT(1+OFFSET(G3163,-11,0,12,1))-1,""),"")</f>
        <v/>
      </c>
      <c r="J3163" s="30">
        <v>44773</v>
      </c>
      <c r="K3163" s="13" t="str">
        <f t="shared" si="149"/>
        <v>July</v>
      </c>
      <c r="L3163" s="13">
        <f t="shared" si="150"/>
        <v>2022</v>
      </c>
    </row>
    <row r="3164" spans="1:12">
      <c r="A3164" s="15" t="s">
        <v>132</v>
      </c>
      <c r="B3164" s="15" t="str">
        <f t="shared" si="148"/>
        <v>Cash/Money Market Fund</v>
      </c>
      <c r="C3164" s="16">
        <v>33682723.82</v>
      </c>
      <c r="D3164" s="16">
        <v>20073120282.13</v>
      </c>
      <c r="E3164" s="16">
        <v>200731202.82</v>
      </c>
      <c r="F3164" s="16">
        <v>0.12185</v>
      </c>
      <c r="G3164" s="15">
        <f>IF(D3164=0,"",C3164/D3164)</f>
        <v>0.00167800139423196</v>
      </c>
      <c r="H3164" s="15">
        <f>IF(MOD(ROW()-2,12)=0,"",(D3164/E3164)/(D3163/E3163)-1)</f>
        <v>-3.80662168453227e-12</v>
      </c>
      <c r="I3164" s="13" t="str">
        <f ca="1" t="array" ref="I3164">IF(MOD(ROW()-1,12)=0,IFERROR(PRODUCT(1+OFFSET(G3164,-11,0,12,1))-1,""),"")</f>
        <v/>
      </c>
      <c r="J3164" s="29">
        <v>44742</v>
      </c>
      <c r="K3164" s="13" t="str">
        <f t="shared" si="149"/>
        <v>June</v>
      </c>
      <c r="L3164" s="13">
        <f t="shared" si="150"/>
        <v>2022</v>
      </c>
    </row>
    <row r="3165" spans="1:12">
      <c r="A3165" s="17" t="s">
        <v>132</v>
      </c>
      <c r="B3165" s="17" t="str">
        <f t="shared" si="148"/>
        <v>Cash/Money Market Fund</v>
      </c>
      <c r="C3165" s="18">
        <v>32053347.47</v>
      </c>
      <c r="D3165" s="18">
        <v>20385766534.57</v>
      </c>
      <c r="E3165" s="18">
        <v>203850305.95</v>
      </c>
      <c r="F3165" s="18">
        <v>0.12185</v>
      </c>
      <c r="G3165" s="17">
        <f>IF(D3165=0,"",C3165/D3165)</f>
        <v>0.00157233957406724</v>
      </c>
      <c r="H3165" s="17">
        <f>IF(MOD(ROW()-2,12)=0,"",(D3165/E3165)/(D3164/E3164)-1)</f>
        <v>3.61019540562335e-5</v>
      </c>
      <c r="I3165" s="13" t="str">
        <f ca="1" t="array" ref="I3165">IF(MOD(ROW()-1,12)=0,IFERROR(PRODUCT(1+OFFSET(G3165,-11,0,12,1))-1,""),"")</f>
        <v/>
      </c>
      <c r="J3165" s="30">
        <v>44712</v>
      </c>
      <c r="K3165" s="13" t="str">
        <f t="shared" si="149"/>
        <v>May</v>
      </c>
      <c r="L3165" s="13">
        <f t="shared" si="150"/>
        <v>2022</v>
      </c>
    </row>
    <row r="3166" spans="1:12">
      <c r="A3166" s="15" t="s">
        <v>132</v>
      </c>
      <c r="B3166" s="15" t="str">
        <f t="shared" si="148"/>
        <v>Cash/Money Market Fund</v>
      </c>
      <c r="C3166" s="16">
        <v>29283817.36</v>
      </c>
      <c r="D3166" s="16">
        <v>18311104941.31</v>
      </c>
      <c r="E3166" s="16">
        <v>183111049.41</v>
      </c>
      <c r="F3166" s="16">
        <v>0.12185</v>
      </c>
      <c r="G3166" s="15">
        <f>IF(D3166=0,"",C3166/D3166)</f>
        <v>0.00159923813739582</v>
      </c>
      <c r="H3166" s="15">
        <f>IF(MOD(ROW()-2,12)=0,"",(D3166/E3166)/(D3165/E3165)-1)</f>
        <v>-3.61006402993524e-5</v>
      </c>
      <c r="I3166" s="13" t="str">
        <f ca="1" t="array" ref="I3166">IF(MOD(ROW()-1,12)=0,IFERROR(PRODUCT(1+OFFSET(G3166,-11,0,12,1))-1,""),"")</f>
        <v/>
      </c>
      <c r="J3166" s="29">
        <v>44681</v>
      </c>
      <c r="K3166" s="13" t="str">
        <f t="shared" si="149"/>
        <v>April</v>
      </c>
      <c r="L3166" s="13">
        <f t="shared" si="150"/>
        <v>2022</v>
      </c>
    </row>
    <row r="3167" spans="1:12">
      <c r="A3167" s="17" t="s">
        <v>132</v>
      </c>
      <c r="B3167" s="17" t="str">
        <f t="shared" si="148"/>
        <v>Cash/Money Market Fund</v>
      </c>
      <c r="C3167" s="18">
        <v>20685456.22</v>
      </c>
      <c r="D3167" s="18">
        <v>17385809181.25</v>
      </c>
      <c r="E3167" s="18">
        <v>173850948.41</v>
      </c>
      <c r="F3167" s="18">
        <v>0.12185</v>
      </c>
      <c r="G3167" s="17">
        <f>IF(D3167=0,"",C3167/D3167)</f>
        <v>0.0011897896729655</v>
      </c>
      <c r="H3167" s="17">
        <f>IF(MOD(ROW()-2,12)=0,"",(D3167/E3167)/(D3166/E3166)-1)</f>
        <v>4.10892182181044e-5</v>
      </c>
      <c r="I3167" s="13" t="str">
        <f ca="1" t="array" ref="I3167">IF(MOD(ROW()-1,12)=0,IFERROR(PRODUCT(1+OFFSET(G3167,-11,0,12,1))-1,""),"")</f>
        <v/>
      </c>
      <c r="J3167" s="30">
        <v>44651</v>
      </c>
      <c r="K3167" s="13" t="str">
        <f t="shared" si="149"/>
        <v>March</v>
      </c>
      <c r="L3167" s="13">
        <f t="shared" si="150"/>
        <v>2022</v>
      </c>
    </row>
    <row r="3168" spans="1:12">
      <c r="A3168" s="15" t="s">
        <v>132</v>
      </c>
      <c r="B3168" s="15" t="str">
        <f t="shared" si="148"/>
        <v>Cash/Money Market Fund</v>
      </c>
      <c r="C3168" s="16">
        <v>13306215.19</v>
      </c>
      <c r="D3168" s="16">
        <v>8895642153.46</v>
      </c>
      <c r="E3168" s="16">
        <v>88954507.51</v>
      </c>
      <c r="F3168" s="16">
        <v>0.12185</v>
      </c>
      <c r="G3168" s="15">
        <f>IF(D3168=0,"",C3168/D3168)</f>
        <v>0.00149581277668914</v>
      </c>
      <c r="H3168" s="15">
        <f>IF(MOD(ROW()-2,12)=0,"",(D3168/E3168)/(D3167/E3167)-1)</f>
        <v>-1.95715381935413e-5</v>
      </c>
      <c r="I3168" s="13" t="str">
        <f ca="1" t="array" ref="I3168">IF(MOD(ROW()-1,12)=0,IFERROR(PRODUCT(1+OFFSET(G3168,-11,0,12,1))-1,""),"")</f>
        <v/>
      </c>
      <c r="J3168" s="29">
        <v>44620</v>
      </c>
      <c r="K3168" s="13" t="str">
        <f t="shared" si="149"/>
        <v>February</v>
      </c>
      <c r="L3168" s="13">
        <f t="shared" si="150"/>
        <v>2022</v>
      </c>
    </row>
    <row r="3169" spans="1:12">
      <c r="A3169" s="17" t="s">
        <v>132</v>
      </c>
      <c r="B3169" s="17" t="str">
        <f t="shared" si="148"/>
        <v>Cash/Money Market Fund</v>
      </c>
      <c r="C3169" s="18">
        <v>12279536.55</v>
      </c>
      <c r="D3169" s="18">
        <v>9632858731.67</v>
      </c>
      <c r="E3169" s="18">
        <v>96328587.32</v>
      </c>
      <c r="F3169" s="18">
        <v>0.12185</v>
      </c>
      <c r="G3169" s="17">
        <f>IF(D3169=0,"",C3169/D3169)</f>
        <v>0.00127475517829702</v>
      </c>
      <c r="H3169" s="17">
        <f>IF(MOD(ROW()-2,12)=0,"",(D3169/E3169)/(D3168/E3168)-1)</f>
        <v>-2.1516464065674e-5</v>
      </c>
      <c r="I3169" s="13">
        <f ca="1" t="array" ref="I3169">IF(MOD(ROW()-1,12)=0,IFERROR(PRODUCT(1+OFFSET(G3169,-11,0,12,1))-1,""),"")</f>
        <v>0.0175022083632017</v>
      </c>
      <c r="J3169" s="30">
        <v>44592</v>
      </c>
      <c r="K3169" s="13" t="str">
        <f t="shared" si="149"/>
        <v>January</v>
      </c>
      <c r="L3169" s="13">
        <f t="shared" si="150"/>
        <v>2022</v>
      </c>
    </row>
    <row r="3170" spans="1:12">
      <c r="A3170" s="15" t="s">
        <v>132</v>
      </c>
      <c r="B3170" s="15" t="str">
        <f t="shared" si="148"/>
        <v>Cash/Money Market Fund</v>
      </c>
      <c r="C3170" s="16">
        <v>12073084.55</v>
      </c>
      <c r="D3170" s="16">
        <v>8553502224.24</v>
      </c>
      <c r="E3170" s="16">
        <v>85535051.41</v>
      </c>
      <c r="F3170" s="16">
        <v>0.1248</v>
      </c>
      <c r="G3170" s="15">
        <f>IF(D3170=0,"",C3170/D3170)</f>
        <v>0.00141147850710622</v>
      </c>
      <c r="H3170" s="15" t="str">
        <f>IF(MOD(ROW()-2,12)=0,"",(D3170/E3170)/(D3169/E3169)-1)</f>
        <v/>
      </c>
      <c r="I3170" s="13" t="str">
        <f ca="1" t="array" ref="I3170">IF(MOD(ROW()-1,12)=0,IFERROR(PRODUCT(1+OFFSET(G3170,-11,0,12,1))-1,""),"")</f>
        <v/>
      </c>
      <c r="J3170" s="29">
        <v>44561</v>
      </c>
      <c r="K3170" s="13" t="str">
        <f t="shared" si="149"/>
        <v>December</v>
      </c>
      <c r="L3170" s="13">
        <f t="shared" si="150"/>
        <v>2021</v>
      </c>
    </row>
    <row r="3171" spans="1:12">
      <c r="A3171" s="17" t="s">
        <v>132</v>
      </c>
      <c r="B3171" s="17" t="str">
        <f t="shared" si="148"/>
        <v>Cash/Money Market Fund</v>
      </c>
      <c r="C3171" s="18">
        <v>10556970.82</v>
      </c>
      <c r="D3171" s="18">
        <v>8291053563.78</v>
      </c>
      <c r="E3171" s="18">
        <v>82910535.64</v>
      </c>
      <c r="F3171" s="18">
        <v>0.1248</v>
      </c>
      <c r="G3171" s="17">
        <f>IF(D3171=0,"",C3171/D3171)</f>
        <v>0.00127329666112867</v>
      </c>
      <c r="H3171" s="17">
        <f>IF(MOD(ROW()-2,12)=0,"",(D3171/E3171)/(D3170/E3170)-1)</f>
        <v>3.4097530554611e-7</v>
      </c>
      <c r="I3171" s="13" t="str">
        <f ca="1" t="array" ref="I3171">IF(MOD(ROW()-1,12)=0,IFERROR(PRODUCT(1+OFFSET(G3171,-11,0,12,1))-1,""),"")</f>
        <v/>
      </c>
      <c r="J3171" s="30">
        <v>44530</v>
      </c>
      <c r="K3171" s="13" t="str">
        <f t="shared" si="149"/>
        <v>November</v>
      </c>
      <c r="L3171" s="13">
        <f t="shared" si="150"/>
        <v>2021</v>
      </c>
    </row>
    <row r="3172" spans="1:12">
      <c r="A3172" s="15" t="s">
        <v>132</v>
      </c>
      <c r="B3172" s="15" t="str">
        <f t="shared" si="148"/>
        <v>Cash/Money Market Fund</v>
      </c>
      <c r="C3172" s="16">
        <v>11308325.81</v>
      </c>
      <c r="D3172" s="16">
        <v>8021355233.66</v>
      </c>
      <c r="E3172" s="16">
        <v>80213539.55</v>
      </c>
      <c r="F3172" s="16">
        <v>0.1248</v>
      </c>
      <c r="G3172" s="15">
        <f>IF(D3172=0,"",C3172/D3172)</f>
        <v>0.00140977746036566</v>
      </c>
      <c r="H3172" s="15">
        <f>IF(MOD(ROW()-2,12)=0,"",(D3172/E3172)/(D3171/E3171)-1)</f>
        <v>1.59433538371445e-7</v>
      </c>
      <c r="I3172" s="13" t="str">
        <f ca="1" t="array" ref="I3172">IF(MOD(ROW()-1,12)=0,IFERROR(PRODUCT(1+OFFSET(G3172,-11,0,12,1))-1,""),"")</f>
        <v/>
      </c>
      <c r="J3172" s="29">
        <v>44500</v>
      </c>
      <c r="K3172" s="13" t="str">
        <f t="shared" si="149"/>
        <v>October</v>
      </c>
      <c r="L3172" s="13">
        <f t="shared" si="150"/>
        <v>2021</v>
      </c>
    </row>
    <row r="3173" spans="1:12">
      <c r="A3173" s="17" t="s">
        <v>132</v>
      </c>
      <c r="B3173" s="17" t="str">
        <f t="shared" si="148"/>
        <v>Cash/Money Market Fund</v>
      </c>
      <c r="C3173" s="18">
        <v>11081966.13</v>
      </c>
      <c r="D3173" s="18">
        <v>8249444417.96</v>
      </c>
      <c r="E3173" s="18">
        <v>82495331.85</v>
      </c>
      <c r="F3173" s="18">
        <v>0.1248</v>
      </c>
      <c r="G3173" s="17">
        <f>IF(D3173=0,"",C3173/D3173)</f>
        <v>0.00134335908802213</v>
      </c>
      <c r="H3173" s="17">
        <f>IF(MOD(ROW()-2,12)=0,"",(D3173/E3173)/(D3172/E3172)-1)</f>
        <v>-1.0919655329289e-5</v>
      </c>
      <c r="I3173" s="13" t="str">
        <f ca="1" t="array" ref="I3173">IF(MOD(ROW()-1,12)=0,IFERROR(PRODUCT(1+OFFSET(G3173,-11,0,12,1))-1,""),"")</f>
        <v/>
      </c>
      <c r="J3173" s="30">
        <v>44469</v>
      </c>
      <c r="K3173" s="13" t="str">
        <f t="shared" si="149"/>
        <v>September</v>
      </c>
      <c r="L3173" s="13">
        <f t="shared" si="150"/>
        <v>2021</v>
      </c>
    </row>
    <row r="3174" spans="1:12">
      <c r="A3174" s="15" t="s">
        <v>132</v>
      </c>
      <c r="B3174" s="15" t="str">
        <f t="shared" si="148"/>
        <v>Cash/Money Market Fund</v>
      </c>
      <c r="C3174" s="16">
        <v>11356950.69</v>
      </c>
      <c r="D3174" s="16">
        <v>8080974400.31</v>
      </c>
      <c r="E3174" s="16">
        <v>80809496.69</v>
      </c>
      <c r="F3174" s="16">
        <v>0.1248</v>
      </c>
      <c r="G3174" s="15">
        <f>IF(D3174=0,"",C3174/D3174)</f>
        <v>0.00140539372202</v>
      </c>
      <c r="H3174" s="15">
        <f>IF(MOD(ROW()-2,12)=0,"",(D3174/E3174)/(D3173/E3173)-1)</f>
        <v>1.38208447706401e-5</v>
      </c>
      <c r="I3174" s="13" t="str">
        <f ca="1" t="array" ref="I3174">IF(MOD(ROW()-1,12)=0,IFERROR(PRODUCT(1+OFFSET(G3174,-11,0,12,1))-1,""),"")</f>
        <v/>
      </c>
      <c r="J3174" s="29">
        <v>44439</v>
      </c>
      <c r="K3174" s="13" t="str">
        <f t="shared" si="149"/>
        <v>August</v>
      </c>
      <c r="L3174" s="13">
        <f t="shared" si="150"/>
        <v>2021</v>
      </c>
    </row>
    <row r="3175" spans="1:12">
      <c r="A3175" s="17" t="s">
        <v>132</v>
      </c>
      <c r="B3175" s="17" t="str">
        <f t="shared" si="148"/>
        <v>Cash/Money Market Fund</v>
      </c>
      <c r="C3175" s="18">
        <v>10997587.5</v>
      </c>
      <c r="D3175" s="18">
        <v>7822504097.51</v>
      </c>
      <c r="E3175" s="18">
        <v>78225692.82</v>
      </c>
      <c r="F3175" s="18">
        <v>0.1248</v>
      </c>
      <c r="G3175" s="17">
        <f>IF(D3175=0,"",C3175/D3175)</f>
        <v>0.00140589092225604</v>
      </c>
      <c r="H3175" s="17">
        <f>IF(MOD(ROW()-2,12)=0,"",(D3175/E3175)/(D3174/E3174)-1)</f>
        <v>-1.13932858638588e-5</v>
      </c>
      <c r="I3175" s="13" t="str">
        <f ca="1" t="array" ref="I3175">IF(MOD(ROW()-1,12)=0,IFERROR(PRODUCT(1+OFFSET(G3175,-11,0,12,1))-1,""),"")</f>
        <v/>
      </c>
      <c r="J3175" s="30">
        <v>44408</v>
      </c>
      <c r="K3175" s="13" t="str">
        <f t="shared" si="149"/>
        <v>July</v>
      </c>
      <c r="L3175" s="13">
        <f t="shared" si="150"/>
        <v>2021</v>
      </c>
    </row>
    <row r="3176" spans="1:12">
      <c r="A3176" s="15" t="s">
        <v>132</v>
      </c>
      <c r="B3176" s="15" t="str">
        <f t="shared" si="148"/>
        <v>Cash/Money Market Fund</v>
      </c>
      <c r="C3176" s="16">
        <v>33389451.2856</v>
      </c>
      <c r="D3176" s="16">
        <v>7399761346.84</v>
      </c>
      <c r="E3176" s="16">
        <v>73997613.47</v>
      </c>
      <c r="F3176" s="16">
        <v>0.1248</v>
      </c>
      <c r="G3176" s="15">
        <f>IF(D3176=0,"",C3176/D3176)</f>
        <v>0.00451223353302585</v>
      </c>
      <c r="H3176" s="15">
        <f>IF(MOD(ROW()-2,12)=0,"",(D3176/E3176)/(D3175/E3175)-1)</f>
        <v>8.33292255841833e-6</v>
      </c>
      <c r="I3176" s="13" t="str">
        <f ca="1" t="array" ref="I3176">IF(MOD(ROW()-1,12)=0,IFERROR(PRODUCT(1+OFFSET(G3176,-11,0,12,1))-1,""),"")</f>
        <v/>
      </c>
      <c r="J3176" s="29">
        <v>44377</v>
      </c>
      <c r="K3176" s="13" t="str">
        <f t="shared" si="149"/>
        <v>June</v>
      </c>
      <c r="L3176" s="13">
        <f t="shared" si="150"/>
        <v>2021</v>
      </c>
    </row>
    <row r="3177" spans="1:12">
      <c r="A3177" s="17" t="s">
        <v>132</v>
      </c>
      <c r="B3177" s="17" t="str">
        <f t="shared" si="148"/>
        <v>Cash/Money Market Fund</v>
      </c>
      <c r="C3177" s="18">
        <v>9890394.81</v>
      </c>
      <c r="D3177" s="18">
        <v>7156098402.16</v>
      </c>
      <c r="E3177" s="18">
        <v>71560815.8</v>
      </c>
      <c r="F3177" s="18">
        <v>0.1248</v>
      </c>
      <c r="G3177" s="17">
        <f>IF(D3177=0,"",C3177/D3177)</f>
        <v>0.00138209318181185</v>
      </c>
      <c r="H3177" s="17">
        <f>IF(MOD(ROW()-2,12)=0,"",(D3177/E3177)/(D3176/E3176)-1)</f>
        <v>2.35077179366883e-6</v>
      </c>
      <c r="I3177" s="13" t="str">
        <f ca="1" t="array" ref="I3177">IF(MOD(ROW()-1,12)=0,IFERROR(PRODUCT(1+OFFSET(G3177,-11,0,12,1))-1,""),"")</f>
        <v/>
      </c>
      <c r="J3177" s="30">
        <v>44347</v>
      </c>
      <c r="K3177" s="13" t="str">
        <f t="shared" si="149"/>
        <v>May</v>
      </c>
      <c r="L3177" s="13">
        <f t="shared" si="150"/>
        <v>2021</v>
      </c>
    </row>
    <row r="3178" spans="1:12">
      <c r="A3178" s="15" t="s">
        <v>132</v>
      </c>
      <c r="B3178" s="15" t="str">
        <f t="shared" si="148"/>
        <v>Cash/Money Market Fund</v>
      </c>
      <c r="C3178" s="16">
        <v>10281701.11</v>
      </c>
      <c r="D3178" s="16">
        <v>7222115938.3</v>
      </c>
      <c r="E3178" s="16">
        <v>72298070.48</v>
      </c>
      <c r="F3178" s="16">
        <v>0.1248</v>
      </c>
      <c r="G3178" s="15">
        <f>IF(D3178=0,"",C3178/D3178)</f>
        <v>0.0014236411043299</v>
      </c>
      <c r="H3178" s="15">
        <f>IF(MOD(ROW()-2,12)=0,"",(D3178/E3178)/(D3177/E3177)-1)</f>
        <v>-0.00106615390966791</v>
      </c>
      <c r="I3178" s="13" t="str">
        <f ca="1" t="array" ref="I3178">IF(MOD(ROW()-1,12)=0,IFERROR(PRODUCT(1+OFFSET(G3178,-11,0,12,1))-1,""),"")</f>
        <v/>
      </c>
      <c r="J3178" s="29">
        <v>44316</v>
      </c>
      <c r="K3178" s="13" t="str">
        <f t="shared" si="149"/>
        <v>April</v>
      </c>
      <c r="L3178" s="13">
        <f t="shared" si="150"/>
        <v>2021</v>
      </c>
    </row>
    <row r="3179" spans="1:12">
      <c r="A3179" s="17" t="s">
        <v>132</v>
      </c>
      <c r="B3179" s="17" t="str">
        <f t="shared" si="148"/>
        <v>Cash/Money Market Fund</v>
      </c>
      <c r="C3179" s="18">
        <v>11819952.07</v>
      </c>
      <c r="D3179" s="18">
        <v>7675350443.54</v>
      </c>
      <c r="E3179" s="18">
        <v>84286088.7</v>
      </c>
      <c r="F3179" s="18">
        <v>0.1248</v>
      </c>
      <c r="G3179" s="17">
        <f>IF(D3179=0,"",C3179/D3179)</f>
        <v>0.00153998858513989</v>
      </c>
      <c r="H3179" s="17">
        <f>IF(MOD(ROW()-2,12)=0,"",(D3179/E3179)/(D3178/E3178)-1)</f>
        <v>-0.0883994810239223</v>
      </c>
      <c r="I3179" s="13" t="str">
        <f ca="1" t="array" ref="I3179">IF(MOD(ROW()-1,12)=0,IFERROR(PRODUCT(1+OFFSET(G3179,-11,0,12,1))-1,""),"")</f>
        <v/>
      </c>
      <c r="J3179" s="30">
        <v>44286</v>
      </c>
      <c r="K3179" s="13" t="str">
        <f t="shared" si="149"/>
        <v>March</v>
      </c>
      <c r="L3179" s="13">
        <f t="shared" si="150"/>
        <v>2021</v>
      </c>
    </row>
    <row r="3180" spans="1:12">
      <c r="A3180" s="15" t="s">
        <v>132</v>
      </c>
      <c r="B3180" s="15" t="str">
        <f t="shared" si="148"/>
        <v>Cash/Money Market Fund</v>
      </c>
      <c r="C3180" s="16">
        <v>12782003.27</v>
      </c>
      <c r="D3180" s="16">
        <v>8590259142</v>
      </c>
      <c r="E3180" s="16">
        <v>91086066.48</v>
      </c>
      <c r="F3180" s="16">
        <v>0.1248</v>
      </c>
      <c r="G3180" s="15">
        <f>IF(D3180=0,"",C3180/D3180)</f>
        <v>0.0014879648051018</v>
      </c>
      <c r="H3180" s="15">
        <f>IF(MOD(ROW()-2,12)=0,"",(D3180/E3180)/(D3179/E3179)-1)</f>
        <v>0.0356476041966651</v>
      </c>
      <c r="I3180" s="13" t="str">
        <f ca="1" t="array" ref="I3180">IF(MOD(ROW()-1,12)=0,IFERROR(PRODUCT(1+OFFSET(G3180,-11,0,12,1))-1,""),"")</f>
        <v/>
      </c>
      <c r="J3180" s="29">
        <v>44255</v>
      </c>
      <c r="K3180" s="13" t="str">
        <f t="shared" si="149"/>
        <v>February</v>
      </c>
      <c r="L3180" s="13">
        <f t="shared" si="150"/>
        <v>2021</v>
      </c>
    </row>
    <row r="3181" spans="1:12">
      <c r="A3181" s="17" t="s">
        <v>132</v>
      </c>
      <c r="B3181" s="17" t="str">
        <f t="shared" si="148"/>
        <v>Cash/Money Market Fund</v>
      </c>
      <c r="C3181" s="18">
        <v>-11889341.01</v>
      </c>
      <c r="D3181" s="18">
        <v>9128159730.23</v>
      </c>
      <c r="E3181" s="18">
        <v>98878979.66</v>
      </c>
      <c r="F3181" s="18">
        <v>0.1248</v>
      </c>
      <c r="G3181" s="17">
        <f>IF(D3181=0,"",C3181/D3181)</f>
        <v>-0.00130249046482236</v>
      </c>
      <c r="H3181" s="17">
        <f>IF(MOD(ROW()-2,12)=0,"",(D3181/E3181)/(D3180/E3180)-1)</f>
        <v>-0.0211301839212638</v>
      </c>
      <c r="I3181" s="13">
        <f ca="1" t="array" ref="I3181">IF(MOD(ROW()-1,12)=0,IFERROR(PRODUCT(1+OFFSET(G3181,-11,0,12,1))-1,""),"")</f>
        <v>0.0174217161876711</v>
      </c>
      <c r="J3181" s="30">
        <v>44227</v>
      </c>
      <c r="K3181" s="13" t="str">
        <f t="shared" si="149"/>
        <v>January</v>
      </c>
      <c r="L3181" s="13">
        <f t="shared" si="150"/>
        <v>2021</v>
      </c>
    </row>
    <row r="3182" spans="1:12">
      <c r="A3182" s="15" t="s">
        <v>132</v>
      </c>
      <c r="B3182" s="15" t="str">
        <f t="shared" si="148"/>
        <v>Cash/Money Market Fund</v>
      </c>
      <c r="C3182" s="19">
        <v>15040136.95</v>
      </c>
      <c r="D3182" s="16">
        <v>9176941397.77</v>
      </c>
      <c r="E3182" s="16">
        <v>102986010.64</v>
      </c>
      <c r="F3182" s="16">
        <v>-0.1028</v>
      </c>
      <c r="G3182" s="15">
        <f>IF(D3182=0,"",C3182/D3182)</f>
        <v>0.00163890519706868</v>
      </c>
      <c r="H3182" s="15" t="str">
        <f>IF(MOD(ROW()-2,12)=0,"",(D3182/E3182)/(D3181/E3181)-1)</f>
        <v/>
      </c>
      <c r="I3182" s="13" t="str">
        <f ca="1" t="array" ref="I3182">IF(MOD(ROW()-1,12)=0,IFERROR(PRODUCT(1+OFFSET(G3182,-11,0,12,1))-1,""),"")</f>
        <v/>
      </c>
      <c r="J3182" s="29">
        <v>44196</v>
      </c>
      <c r="K3182" s="13" t="str">
        <f t="shared" si="149"/>
        <v>December</v>
      </c>
      <c r="L3182" s="13">
        <f t="shared" si="150"/>
        <v>2020</v>
      </c>
    </row>
    <row r="3183" spans="1:12">
      <c r="A3183" s="17" t="s">
        <v>132</v>
      </c>
      <c r="B3183" s="17" t="str">
        <f t="shared" si="148"/>
        <v>Cash/Money Market Fund</v>
      </c>
      <c r="C3183" s="20">
        <v>15806786.11</v>
      </c>
      <c r="D3183" s="18">
        <v>10317422501.49</v>
      </c>
      <c r="E3183" s="18">
        <v>109884323.77</v>
      </c>
      <c r="F3183" s="18">
        <v>-0.1028</v>
      </c>
      <c r="G3183" s="17">
        <f>IF(D3183=0,"",C3183/D3183)</f>
        <v>0.00153204796136993</v>
      </c>
      <c r="H3183" s="17">
        <f>IF(MOD(ROW()-2,12)=0,"",(D3183/E3183)/(D3182/E3182)-1)</f>
        <v>0.0536970213835879</v>
      </c>
      <c r="I3183" s="13" t="str">
        <f ca="1" t="array" ref="I3183">IF(MOD(ROW()-1,12)=0,IFERROR(PRODUCT(1+OFFSET(G3183,-11,0,12,1))-1,""),"")</f>
        <v/>
      </c>
      <c r="J3183" s="30">
        <v>44165</v>
      </c>
      <c r="K3183" s="13" t="str">
        <f t="shared" si="149"/>
        <v>November</v>
      </c>
      <c r="L3183" s="13">
        <f t="shared" si="150"/>
        <v>2020</v>
      </c>
    </row>
    <row r="3184" spans="1:12">
      <c r="A3184" s="15" t="s">
        <v>132</v>
      </c>
      <c r="B3184" s="15" t="str">
        <f t="shared" si="148"/>
        <v>Cash/Money Market Fund</v>
      </c>
      <c r="C3184" s="19">
        <v>16964926.49</v>
      </c>
      <c r="D3184" s="16">
        <v>11316078405.25</v>
      </c>
      <c r="E3184" s="16">
        <v>119984195.67</v>
      </c>
      <c r="F3184" s="16">
        <v>-0.1028</v>
      </c>
      <c r="G3184" s="15">
        <f>IF(D3184=0,"",C3184/D3184)</f>
        <v>0.00149918778241491</v>
      </c>
      <c r="H3184" s="15">
        <f>IF(MOD(ROW()-2,12)=0,"",(D3184/E3184)/(D3183/E3183)-1)</f>
        <v>0.00446874508702022</v>
      </c>
      <c r="I3184" s="13" t="str">
        <f ca="1" t="array" ref="I3184">IF(MOD(ROW()-1,12)=0,IFERROR(PRODUCT(1+OFFSET(G3184,-11,0,12,1))-1,""),"")</f>
        <v/>
      </c>
      <c r="J3184" s="29">
        <v>44135</v>
      </c>
      <c r="K3184" s="13" t="str">
        <f t="shared" si="149"/>
        <v>October</v>
      </c>
      <c r="L3184" s="13">
        <f t="shared" si="150"/>
        <v>2020</v>
      </c>
    </row>
    <row r="3185" spans="1:12">
      <c r="A3185" s="17" t="s">
        <v>132</v>
      </c>
      <c r="B3185" s="17" t="str">
        <f t="shared" si="148"/>
        <v>Cash/Money Market Fund</v>
      </c>
      <c r="C3185" s="20">
        <v>15284793.06</v>
      </c>
      <c r="D3185" s="18">
        <v>11213292590.1</v>
      </c>
      <c r="E3185" s="18">
        <v>118819872.71</v>
      </c>
      <c r="F3185" s="18">
        <v>-0.1028</v>
      </c>
      <c r="G3185" s="17">
        <f>IF(D3185=0,"",C3185/D3185)</f>
        <v>0.00136309589152205</v>
      </c>
      <c r="H3185" s="17">
        <f>IF(MOD(ROW()-2,12)=0,"",(D3185/E3185)/(D3184/E3184)-1)</f>
        <v>0.000626886971747842</v>
      </c>
      <c r="I3185" s="13" t="str">
        <f ca="1" t="array" ref="I3185">IF(MOD(ROW()-1,12)=0,IFERROR(PRODUCT(1+OFFSET(G3185,-11,0,12,1))-1,""),"")</f>
        <v/>
      </c>
      <c r="J3185" s="30">
        <v>44104</v>
      </c>
      <c r="K3185" s="13" t="str">
        <f t="shared" si="149"/>
        <v>September</v>
      </c>
      <c r="L3185" s="13">
        <f t="shared" si="150"/>
        <v>2020</v>
      </c>
    </row>
    <row r="3186" spans="1:12">
      <c r="A3186" s="15" t="s">
        <v>132</v>
      </c>
      <c r="B3186" s="15" t="str">
        <f t="shared" si="148"/>
        <v>Cash/Money Market Fund</v>
      </c>
      <c r="C3186" s="19">
        <v>16928759.77</v>
      </c>
      <c r="D3186" s="16">
        <v>10904866807.03</v>
      </c>
      <c r="E3186" s="16">
        <v>114390074.45</v>
      </c>
      <c r="F3186" s="16">
        <v>-0.1028</v>
      </c>
      <c r="G3186" s="15">
        <f>IF(D3186=0,"",C3186/D3186)</f>
        <v>0.00155240408430175</v>
      </c>
      <c r="H3186" s="15">
        <f>IF(MOD(ROW()-2,12)=0,"",(D3186/E3186)/(D3185/E3185)-1)</f>
        <v>0.0101548449542952</v>
      </c>
      <c r="I3186" s="13" t="str">
        <f ca="1" t="array" ref="I3186">IF(MOD(ROW()-1,12)=0,IFERROR(PRODUCT(1+OFFSET(G3186,-11,0,12,1))-1,""),"")</f>
        <v/>
      </c>
      <c r="J3186" s="29">
        <v>44074</v>
      </c>
      <c r="K3186" s="13" t="str">
        <f t="shared" si="149"/>
        <v>August</v>
      </c>
      <c r="L3186" s="13">
        <f t="shared" si="150"/>
        <v>2020</v>
      </c>
    </row>
    <row r="3187" spans="1:12">
      <c r="A3187" s="17" t="s">
        <v>132</v>
      </c>
      <c r="B3187" s="17" t="str">
        <f t="shared" si="148"/>
        <v>Cash/Money Market Fund</v>
      </c>
      <c r="C3187" s="20">
        <v>18631964.46</v>
      </c>
      <c r="D3187" s="18">
        <v>11909833249.83</v>
      </c>
      <c r="E3187" s="18">
        <v>123432406.25</v>
      </c>
      <c r="F3187" s="18">
        <v>-0.1028</v>
      </c>
      <c r="G3187" s="17">
        <f>IF(D3187=0,"",C3187/D3187)</f>
        <v>0.00156441858329679</v>
      </c>
      <c r="H3187" s="17">
        <f>IF(MOD(ROW()-2,12)=0,"",(D3187/E3187)/(D3186/E3186)-1)</f>
        <v>0.0121490288490458</v>
      </c>
      <c r="I3187" s="13" t="str">
        <f ca="1" t="array" ref="I3187">IF(MOD(ROW()-1,12)=0,IFERROR(PRODUCT(1+OFFSET(G3187,-11,0,12,1))-1,""),"")</f>
        <v/>
      </c>
      <c r="J3187" s="30">
        <v>44043</v>
      </c>
      <c r="K3187" s="13" t="str">
        <f t="shared" si="149"/>
        <v>July</v>
      </c>
      <c r="L3187" s="13">
        <f t="shared" si="150"/>
        <v>2020</v>
      </c>
    </row>
    <row r="3188" spans="1:12">
      <c r="A3188" s="15" t="s">
        <v>132</v>
      </c>
      <c r="B3188" s="15" t="str">
        <f t="shared" si="148"/>
        <v>Cash/Money Market Fund</v>
      </c>
      <c r="C3188" s="19">
        <v>18579065.91</v>
      </c>
      <c r="D3188" s="16">
        <v>13457380172.29</v>
      </c>
      <c r="E3188" s="16">
        <v>138083597.18</v>
      </c>
      <c r="F3188" s="16">
        <v>-0.1028</v>
      </c>
      <c r="G3188" s="15">
        <f>IF(D3188=0,"",C3188/D3188)</f>
        <v>0.001380585646845</v>
      </c>
      <c r="H3188" s="15">
        <f>IF(MOD(ROW()-2,12)=0,"",(D3188/E3188)/(D3187/E3187)-1)</f>
        <v>0.0100478387653775</v>
      </c>
      <c r="I3188" s="13" t="str">
        <f ca="1" t="array" ref="I3188">IF(MOD(ROW()-1,12)=0,IFERROR(PRODUCT(1+OFFSET(G3188,-11,0,12,1))-1,""),"")</f>
        <v/>
      </c>
      <c r="J3188" s="29">
        <v>44012</v>
      </c>
      <c r="K3188" s="13" t="str">
        <f t="shared" si="149"/>
        <v>June</v>
      </c>
      <c r="L3188" s="13">
        <f t="shared" si="150"/>
        <v>2020</v>
      </c>
    </row>
    <row r="3189" spans="1:12">
      <c r="A3189" s="17" t="s">
        <v>132</v>
      </c>
      <c r="B3189" s="17" t="str">
        <f t="shared" si="148"/>
        <v>Cash/Money Market Fund</v>
      </c>
      <c r="C3189" s="20">
        <v>19985354.98</v>
      </c>
      <c r="D3189" s="18">
        <v>12908269167.19</v>
      </c>
      <c r="E3189" s="18">
        <v>139097185.23</v>
      </c>
      <c r="F3189" s="18">
        <v>-0.1028</v>
      </c>
      <c r="G3189" s="17">
        <f>IF(D3189=0,"",C3189/D3189)</f>
        <v>0.00154825985739424</v>
      </c>
      <c r="H3189" s="17">
        <f>IF(MOD(ROW()-2,12)=0,"",(D3189/E3189)/(D3188/E3188)-1)</f>
        <v>-0.0477932803416639</v>
      </c>
      <c r="I3189" s="13" t="str">
        <f ca="1" t="array" ref="I3189">IF(MOD(ROW()-1,12)=0,IFERROR(PRODUCT(1+OFFSET(G3189,-11,0,12,1))-1,""),"")</f>
        <v/>
      </c>
      <c r="J3189" s="30">
        <v>43982</v>
      </c>
      <c r="K3189" s="13" t="str">
        <f t="shared" si="149"/>
        <v>May</v>
      </c>
      <c r="L3189" s="13">
        <f t="shared" si="150"/>
        <v>2020</v>
      </c>
    </row>
    <row r="3190" spans="1:12">
      <c r="A3190" s="15" t="s">
        <v>132</v>
      </c>
      <c r="B3190" s="15" t="str">
        <f t="shared" si="148"/>
        <v>Cash/Money Market Fund</v>
      </c>
      <c r="C3190" s="19">
        <v>18779692.3</v>
      </c>
      <c r="D3190" s="16">
        <v>12612818030.17</v>
      </c>
      <c r="E3190" s="16">
        <v>134641270.15</v>
      </c>
      <c r="F3190" s="16">
        <v>-0.1028</v>
      </c>
      <c r="G3190" s="15">
        <f>IF(D3190=0,"",C3190/D3190)</f>
        <v>0.00148893706823319</v>
      </c>
      <c r="H3190" s="15">
        <f>IF(MOD(ROW()-2,12)=0,"",(D3190/E3190)/(D3189/E3189)-1)</f>
        <v>0.00944871363219058</v>
      </c>
      <c r="I3190" s="13" t="str">
        <f ca="1" t="array" ref="I3190">IF(MOD(ROW()-1,12)=0,IFERROR(PRODUCT(1+OFFSET(G3190,-11,0,12,1))-1,""),"")</f>
        <v/>
      </c>
      <c r="J3190" s="29">
        <v>43951</v>
      </c>
      <c r="K3190" s="13" t="str">
        <f t="shared" si="149"/>
        <v>April</v>
      </c>
      <c r="L3190" s="13">
        <f t="shared" si="150"/>
        <v>2020</v>
      </c>
    </row>
    <row r="3191" spans="1:12">
      <c r="A3191" s="17" t="s">
        <v>132</v>
      </c>
      <c r="B3191" s="17" t="str">
        <f t="shared" si="148"/>
        <v>Cash/Money Market Fund</v>
      </c>
      <c r="C3191" s="20">
        <v>21458259.72</v>
      </c>
      <c r="D3191" s="18">
        <v>13055622142.08</v>
      </c>
      <c r="E3191" s="18">
        <v>135610288.4</v>
      </c>
      <c r="F3191" s="18">
        <v>-0.1028</v>
      </c>
      <c r="G3191" s="17">
        <f>IF(D3191=0,"",C3191/D3191)</f>
        <v>0.00164360300003147</v>
      </c>
      <c r="H3191" s="17">
        <f>IF(MOD(ROW()-2,12)=0,"",(D3191/E3191)/(D3190/E3190)-1)</f>
        <v>0.0277109941087261</v>
      </c>
      <c r="I3191" s="13" t="str">
        <f ca="1" t="array" ref="I3191">IF(MOD(ROW()-1,12)=0,IFERROR(PRODUCT(1+OFFSET(G3191,-11,0,12,1))-1,""),"")</f>
        <v/>
      </c>
      <c r="J3191" s="30">
        <v>43921</v>
      </c>
      <c r="K3191" s="13" t="str">
        <f t="shared" si="149"/>
        <v>March</v>
      </c>
      <c r="L3191" s="13">
        <f t="shared" si="150"/>
        <v>2020</v>
      </c>
    </row>
    <row r="3192" spans="1:12">
      <c r="A3192" s="15" t="s">
        <v>132</v>
      </c>
      <c r="B3192" s="15" t="str">
        <f t="shared" si="148"/>
        <v>Cash/Money Market Fund</v>
      </c>
      <c r="C3192" s="19">
        <v>28455476.39</v>
      </c>
      <c r="D3192" s="16">
        <v>17097822421.19</v>
      </c>
      <c r="E3192" s="16">
        <v>173960869.46</v>
      </c>
      <c r="F3192" s="16">
        <v>-0.1028</v>
      </c>
      <c r="G3192" s="15">
        <f>IF(D3192=0,"",C3192/D3192)</f>
        <v>0.00166427488185478</v>
      </c>
      <c r="H3192" s="15">
        <f>IF(MOD(ROW()-2,12)=0,"",(D3192/E3192)/(D3191/E3191)-1)</f>
        <v>0.0209025767133424</v>
      </c>
      <c r="I3192" s="13" t="str">
        <f ca="1" t="array" ref="I3192">IF(MOD(ROW()-1,12)=0,IFERROR(PRODUCT(1+OFFSET(G3192,-11,0,12,1))-1,""),"")</f>
        <v/>
      </c>
      <c r="J3192" s="29">
        <v>43889</v>
      </c>
      <c r="K3192" s="13" t="str">
        <f t="shared" si="149"/>
        <v>February</v>
      </c>
      <c r="L3192" s="13">
        <f t="shared" si="150"/>
        <v>2020</v>
      </c>
    </row>
    <row r="3193" spans="1:12">
      <c r="A3193" s="17" t="s">
        <v>132</v>
      </c>
      <c r="B3193" s="17" t="str">
        <f t="shared" si="148"/>
        <v>Cash/Money Market Fund</v>
      </c>
      <c r="C3193" s="20">
        <v>20739508.31</v>
      </c>
      <c r="D3193" s="18">
        <v>16974951959.89</v>
      </c>
      <c r="E3193" s="18">
        <v>172974182.52</v>
      </c>
      <c r="F3193" s="18">
        <v>-0.1028</v>
      </c>
      <c r="G3193" s="17">
        <f>IF(D3193=0,"",C3193/D3193)</f>
        <v>0.00122177125207808</v>
      </c>
      <c r="H3193" s="17">
        <f>IF(MOD(ROW()-2,12)=0,"",(D3193/E3193)/(D3192/E3192)-1)</f>
        <v>-0.0015230707785624</v>
      </c>
      <c r="I3193" s="13">
        <f ca="1" t="array" ref="I3193">IF(MOD(ROW()-1,12)=0,IFERROR(PRODUCT(1+OFFSET(G3193,-11,0,12,1))-1,""),"")</f>
        <v>0.0182482664890613</v>
      </c>
      <c r="J3193" s="30">
        <v>43861</v>
      </c>
      <c r="K3193" s="13" t="str">
        <f t="shared" si="149"/>
        <v>January</v>
      </c>
      <c r="L3193" s="13">
        <f t="shared" si="150"/>
        <v>2020</v>
      </c>
    </row>
    <row r="3194" ht="28.8" spans="1:12">
      <c r="A3194" s="16" t="s">
        <v>132</v>
      </c>
      <c r="B3194" s="22" t="str">
        <f t="shared" si="148"/>
        <v>Cash/Money Market Fund</v>
      </c>
      <c r="C3194" s="16">
        <v>22840229.02</v>
      </c>
      <c r="D3194" s="16">
        <v>14813050361.99</v>
      </c>
      <c r="E3194" s="16">
        <v>149425528.72</v>
      </c>
      <c r="F3194" s="16">
        <v>0.2049</v>
      </c>
      <c r="G3194" s="16">
        <f>IF(D3194=0,"",C3194/D3194)</f>
        <v>0.00154189909990501</v>
      </c>
      <c r="H3194" s="16" t="str">
        <f>IF(MOD(ROW()-2,12)=0,"",(D3194/E3194)/(D3193/E3193)-1)</f>
        <v/>
      </c>
      <c r="I3194" t="str">
        <f ca="1" t="array" ref="I3194">IF(MOD(ROW()-1,12)=0,IFERROR(PRODUCT(1+OFFSET(G3194,-11,0,12,1))-1,""),"")</f>
        <v/>
      </c>
      <c r="J3194" s="29">
        <v>43800</v>
      </c>
      <c r="K3194" s="13" t="str">
        <f t="shared" si="149"/>
        <v>December</v>
      </c>
      <c r="L3194" s="13">
        <f t="shared" si="150"/>
        <v>2019</v>
      </c>
    </row>
    <row r="3195" ht="28.8" spans="1:12">
      <c r="A3195" s="18" t="s">
        <v>132</v>
      </c>
      <c r="B3195" s="21" t="str">
        <f t="shared" si="148"/>
        <v>Cash/Money Market Fund</v>
      </c>
      <c r="C3195" s="18">
        <v>15615765.77</v>
      </c>
      <c r="D3195" s="18">
        <v>12287466288.33</v>
      </c>
      <c r="E3195" s="18">
        <v>124602307.65</v>
      </c>
      <c r="F3195" s="18">
        <v>0.2049</v>
      </c>
      <c r="G3195" s="18">
        <f>IF(D3195=0,"",C3195/D3195)</f>
        <v>0.00127086947004128</v>
      </c>
      <c r="H3195" s="18">
        <f>IF(MOD(ROW()-2,12)=0,"",(D3195/E3195)/(D3194/E3194)-1)</f>
        <v>-0.00524402696017401</v>
      </c>
      <c r="I3195" t="str">
        <f ca="1" t="array" ref="I3195">IF(MOD(ROW()-1,12)=0,IFERROR(PRODUCT(1+OFFSET(G3195,-11,0,12,1))-1,""),"")</f>
        <v/>
      </c>
      <c r="J3195" s="30">
        <v>43770</v>
      </c>
      <c r="K3195" s="13" t="str">
        <f t="shared" si="149"/>
        <v>November</v>
      </c>
      <c r="L3195" s="13">
        <f t="shared" si="150"/>
        <v>2019</v>
      </c>
    </row>
    <row r="3196" ht="28.8" spans="1:12">
      <c r="A3196" s="16" t="s">
        <v>132</v>
      </c>
      <c r="B3196" s="22" t="str">
        <f t="shared" si="148"/>
        <v>Cash/Money Market Fund</v>
      </c>
      <c r="C3196" s="16">
        <v>20432825.69</v>
      </c>
      <c r="D3196" s="16">
        <v>13158011051.54</v>
      </c>
      <c r="E3196" s="16">
        <v>128365062.64</v>
      </c>
      <c r="F3196" s="16">
        <v>0.2049</v>
      </c>
      <c r="G3196" s="16">
        <f>IF(D3196=0,"",C3196/D3196)</f>
        <v>0.00155288102510057</v>
      </c>
      <c r="H3196" s="16">
        <f>IF(MOD(ROW()-2,12)=0,"",(D3196/E3196)/(D3195/E3195)-1)</f>
        <v>0.0394585025317862</v>
      </c>
      <c r="I3196" t="str">
        <f ca="1" t="array" ref="I3196">IF(MOD(ROW()-1,12)=0,IFERROR(PRODUCT(1+OFFSET(G3196,-11,0,12,1))-1,""),"")</f>
        <v/>
      </c>
      <c r="J3196" s="29">
        <v>43739</v>
      </c>
      <c r="K3196" s="13" t="str">
        <f t="shared" si="149"/>
        <v>October</v>
      </c>
      <c r="L3196" s="13">
        <f t="shared" si="150"/>
        <v>2019</v>
      </c>
    </row>
    <row r="3197" ht="28.8" spans="1:12">
      <c r="A3197" s="18" t="s">
        <v>132</v>
      </c>
      <c r="B3197" s="21" t="str">
        <f t="shared" si="148"/>
        <v>Cash/Money Market Fund</v>
      </c>
      <c r="C3197" s="18">
        <v>19013952.82</v>
      </c>
      <c r="D3197" s="18">
        <v>11973114578.09</v>
      </c>
      <c r="E3197" s="18">
        <v>119894588.95</v>
      </c>
      <c r="F3197" s="18">
        <v>0.2049</v>
      </c>
      <c r="G3197" s="18">
        <f>IF(D3197=0,"",C3197/D3197)</f>
        <v>0.00158805402687737</v>
      </c>
      <c r="H3197" s="18">
        <f>IF(MOD(ROW()-2,12)=0,"",(D3197/E3197)/(D3196/E3196)-1)</f>
        <v>-0.0257640625425614</v>
      </c>
      <c r="I3197" t="str">
        <f ca="1" t="array" ref="I3197">IF(MOD(ROW()-1,12)=0,IFERROR(PRODUCT(1+OFFSET(G3197,-11,0,12,1))-1,""),"")</f>
        <v/>
      </c>
      <c r="J3197" s="30">
        <v>43709</v>
      </c>
      <c r="K3197" s="13" t="str">
        <f t="shared" si="149"/>
        <v>September</v>
      </c>
      <c r="L3197" s="13">
        <f t="shared" si="150"/>
        <v>2019</v>
      </c>
    </row>
    <row r="3198" ht="28.8" spans="1:12">
      <c r="A3198" s="16" t="s">
        <v>132</v>
      </c>
      <c r="B3198" s="22" t="str">
        <f t="shared" si="148"/>
        <v>Cash/Money Market Fund</v>
      </c>
      <c r="C3198" s="16">
        <v>18604411.92</v>
      </c>
      <c r="D3198" s="16">
        <v>11329490057.05</v>
      </c>
      <c r="E3198" s="16">
        <v>113463661.16</v>
      </c>
      <c r="F3198" s="16">
        <v>0.2049</v>
      </c>
      <c r="G3198" s="16">
        <f>IF(D3198=0,"",C3198/D3198)</f>
        <v>0.00164212262214071</v>
      </c>
      <c r="H3198" s="16">
        <f>IF(MOD(ROW()-2,12)=0,"",(D3198/E3198)/(D3197/E3197)-1)</f>
        <v>-0.000124299188516974</v>
      </c>
      <c r="I3198" t="str">
        <f ca="1" t="array" ref="I3198">IF(MOD(ROW()-1,12)=0,IFERROR(PRODUCT(1+OFFSET(G3198,-11,0,12,1))-1,""),"")</f>
        <v/>
      </c>
      <c r="J3198" s="29">
        <v>43678</v>
      </c>
      <c r="K3198" s="13" t="str">
        <f t="shared" si="149"/>
        <v>August</v>
      </c>
      <c r="L3198" s="13">
        <f t="shared" si="150"/>
        <v>2019</v>
      </c>
    </row>
    <row r="3199" ht="28.8" spans="1:12">
      <c r="A3199" s="18" t="s">
        <v>132</v>
      </c>
      <c r="B3199" s="21" t="str">
        <f t="shared" si="148"/>
        <v>Cash/Money Market Fund</v>
      </c>
      <c r="C3199" s="18">
        <v>17492603.74</v>
      </c>
      <c r="D3199" s="18">
        <v>11850568391.84</v>
      </c>
      <c r="E3199" s="18">
        <v>117215210.71</v>
      </c>
      <c r="F3199" s="18">
        <v>0.2049</v>
      </c>
      <c r="G3199" s="18">
        <f>IF(D3199=0,"",C3199/D3199)</f>
        <v>0.00147609829010775</v>
      </c>
      <c r="H3199" s="18">
        <f>IF(MOD(ROW()-2,12)=0,"",(D3199/E3199)/(D3198/E3198)-1)</f>
        <v>0.0125154031731145</v>
      </c>
      <c r="I3199" t="str">
        <f ca="1" t="array" ref="I3199">IF(MOD(ROW()-1,12)=0,IFERROR(PRODUCT(1+OFFSET(G3199,-11,0,12,1))-1,""),"")</f>
        <v/>
      </c>
      <c r="J3199" s="30">
        <v>43647</v>
      </c>
      <c r="K3199" s="13" t="str">
        <f t="shared" si="149"/>
        <v>July</v>
      </c>
      <c r="L3199" s="13">
        <f t="shared" si="150"/>
        <v>2019</v>
      </c>
    </row>
    <row r="3200" ht="28.8" spans="1:12">
      <c r="A3200" s="16" t="s">
        <v>132</v>
      </c>
      <c r="B3200" s="22" t="str">
        <f t="shared" si="148"/>
        <v>Cash/Money Market Fund</v>
      </c>
      <c r="C3200" s="16">
        <v>18741412.27</v>
      </c>
      <c r="D3200" s="16">
        <v>11225963976.05</v>
      </c>
      <c r="E3200" s="16">
        <v>108892379.38</v>
      </c>
      <c r="F3200" s="16">
        <v>0.2049</v>
      </c>
      <c r="G3200" s="16">
        <f>IF(D3200=0,"",C3200/D3200)</f>
        <v>0.00166947019516398</v>
      </c>
      <c r="H3200" s="16">
        <f>IF(MOD(ROW()-2,12)=0,"",(D3200/E3200)/(D3199/E3199)-1)</f>
        <v>0.019696546033765</v>
      </c>
      <c r="I3200" t="str">
        <f ca="1" t="array" ref="I3200">IF(MOD(ROW()-1,12)=0,IFERROR(PRODUCT(1+OFFSET(G3200,-11,0,12,1))-1,""),"")</f>
        <v/>
      </c>
      <c r="J3200" s="29">
        <v>43617</v>
      </c>
      <c r="K3200" s="13" t="str">
        <f t="shared" si="149"/>
        <v>June</v>
      </c>
      <c r="L3200" s="13">
        <f t="shared" si="150"/>
        <v>2019</v>
      </c>
    </row>
    <row r="3201" ht="28.8" spans="1:12">
      <c r="A3201" s="18" t="s">
        <v>132</v>
      </c>
      <c r="B3201" s="21" t="str">
        <f t="shared" si="148"/>
        <v>Cash/Money Market Fund</v>
      </c>
      <c r="C3201" s="18">
        <v>16867150.37</v>
      </c>
      <c r="D3201" s="18">
        <v>11685506953.07</v>
      </c>
      <c r="E3201" s="18">
        <v>115330000.81</v>
      </c>
      <c r="F3201" s="18">
        <v>0.2049</v>
      </c>
      <c r="G3201" s="18">
        <f>IF(D3201=0,"",C3201/D3201)</f>
        <v>0.00144342478574014</v>
      </c>
      <c r="H3201" s="18">
        <f>IF(MOD(ROW()-2,12)=0,"",(D3201/E3201)/(D3200/E3200)-1)</f>
        <v>-0.0171684114426771</v>
      </c>
      <c r="I3201" t="str">
        <f ca="1" t="array" ref="I3201">IF(MOD(ROW()-1,12)=0,IFERROR(PRODUCT(1+OFFSET(G3201,-11,0,12,1))-1,""),"")</f>
        <v/>
      </c>
      <c r="J3201" s="30">
        <v>43586</v>
      </c>
      <c r="K3201" s="13" t="str">
        <f t="shared" si="149"/>
        <v>May</v>
      </c>
      <c r="L3201" s="13">
        <f t="shared" si="150"/>
        <v>2019</v>
      </c>
    </row>
    <row r="3202" ht="28.8" spans="1:12">
      <c r="A3202" s="16" t="s">
        <v>132</v>
      </c>
      <c r="B3202" s="22" t="str">
        <f>IF(OR(ISNUMBER(SEARCH("money market",A3202)),ISNUMBER(SEARCH("mmf",A3202)),ISNUMBER(SEARCH("cash fund",A3202))),"Cash/Money Market Fund",IF(OR(ISNUMBER(SEARCH("bond",A3202)),ISNUMBER(SEARCH("debt",A3202))),"Bond fund",IF(ISNUMBER(SEARCH("equity",A3202)),"Equity fund",IF(ISNUMBER(SEARCH("growth",A3202)),"Growth fund",IF(ISNUMBER(SEARCH("infrastructural",A3202)),"Infrastructure fund",IF(ISNUMBER(SEARCH("income",A3202)),"Income fund",IF(ISNUMBER(SEARCH("fixed income",A3202)),"Fixed Income fund",IF(OR(ISNUMBER(SEARCH("real estate",A3202)),ISNUMBER(SEARCH("riet",A3202))),"Real Estate fund","Ethical fund"))))))))</f>
        <v>Cash/Money Market Fund</v>
      </c>
      <c r="C3202" s="16">
        <v>15934423.16</v>
      </c>
      <c r="D3202" s="16">
        <v>11653433888.75</v>
      </c>
      <c r="E3202" s="16">
        <v>115235826.97</v>
      </c>
      <c r="F3202" s="16">
        <v>0.2049</v>
      </c>
      <c r="G3202" s="16">
        <f>IF(D3202=0,"",C3202/D3202)</f>
        <v>0.00136735860966979</v>
      </c>
      <c r="H3202" s="16">
        <f>IF(MOD(ROW()-2,12)=0,"",(D3202/E3202)/(D3201/E3201)-1)</f>
        <v>-0.00192970339228526</v>
      </c>
      <c r="I3202" t="str">
        <f ca="1" t="array" ref="I3202">IF(MOD(ROW()-1,12)=0,IFERROR(PRODUCT(1+OFFSET(G3202,-11,0,12,1))-1,""),"")</f>
        <v/>
      </c>
      <c r="J3202" s="29">
        <v>43556</v>
      </c>
      <c r="K3202" s="13" t="str">
        <f>TEXT(J3202,"mmmm")</f>
        <v>April</v>
      </c>
      <c r="L3202" s="13">
        <f>YEAR(J3202)</f>
        <v>2019</v>
      </c>
    </row>
    <row r="3203" ht="28.8" spans="1:12">
      <c r="A3203" s="18" t="s">
        <v>132</v>
      </c>
      <c r="B3203" s="21" t="str">
        <f>IF(OR(ISNUMBER(SEARCH("money market",A3203)),ISNUMBER(SEARCH("mmf",A3203)),ISNUMBER(SEARCH("cash fund",A3203))),"Cash/Money Market Fund",IF(OR(ISNUMBER(SEARCH("bond",A3203)),ISNUMBER(SEARCH("debt",A3203))),"Bond fund",IF(ISNUMBER(SEARCH("equity",A3203)),"Equity fund",IF(ISNUMBER(SEARCH("growth",A3203)),"Growth fund",IF(ISNUMBER(SEARCH("infrastructural",A3203)),"Infrastructure fund",IF(ISNUMBER(SEARCH("income",A3203)),"Income fund",IF(ISNUMBER(SEARCH("fixed income",A3203)),"Fixed Income fund",IF(OR(ISNUMBER(SEARCH("real estate",A3203)),ISNUMBER(SEARCH("riet",A3203))),"Real Estate fund","Ethical fund"))))))))</f>
        <v>Cash/Money Market Fund</v>
      </c>
      <c r="C3203" s="18">
        <v>17067823.74</v>
      </c>
      <c r="D3203" s="18">
        <v>11707293586.1</v>
      </c>
      <c r="E3203" s="18">
        <v>111840234.83</v>
      </c>
      <c r="F3203" s="18">
        <v>0.2049</v>
      </c>
      <c r="G3203" s="18">
        <f>IF(D3203=0,"",C3203/D3203)</f>
        <v>0.0014578795359044</v>
      </c>
      <c r="H3203" s="18">
        <f>IF(MOD(ROW()-2,12)=0,"",(D3203/E3203)/(D3202/E3202)-1)</f>
        <v>0.0351232065371554</v>
      </c>
      <c r="I3203" t="str">
        <f ca="1" t="array" ref="I3203">IF(MOD(ROW()-1,12)=0,IFERROR(PRODUCT(1+OFFSET(G3203,-11,0,12,1))-1,""),"")</f>
        <v/>
      </c>
      <c r="J3203" s="30">
        <v>43525</v>
      </c>
      <c r="K3203" s="13" t="str">
        <f>TEXT(J3203,"mmmm")</f>
        <v>March</v>
      </c>
      <c r="L3203" s="13">
        <f>YEAR(J3203)</f>
        <v>2019</v>
      </c>
    </row>
    <row r="3204" ht="28.8" spans="1:12">
      <c r="A3204" s="16" t="s">
        <v>132</v>
      </c>
      <c r="B3204" s="22" t="str">
        <f>IF(OR(ISNUMBER(SEARCH("money market",A3204)),ISNUMBER(SEARCH("mmf",A3204)),ISNUMBER(SEARCH("cash fund",A3204))),"Cash/Money Market Fund",IF(OR(ISNUMBER(SEARCH("bond",A3204)),ISNUMBER(SEARCH("debt",A3204))),"Bond fund",IF(ISNUMBER(SEARCH("equity",A3204)),"Equity fund",IF(ISNUMBER(SEARCH("growth",A3204)),"Growth fund",IF(ISNUMBER(SEARCH("infrastructural",A3204)),"Infrastructure fund",IF(ISNUMBER(SEARCH("income",A3204)),"Income fund",IF(ISNUMBER(SEARCH("fixed income",A3204)),"Fixed Income fund",IF(OR(ISNUMBER(SEARCH("real estate",A3204)),ISNUMBER(SEARCH("riet",A3204))),"Real Estate fund","Ethical fund"))))))))</f>
        <v>Cash/Money Market Fund</v>
      </c>
      <c r="C3204" s="16">
        <v>12913855.25</v>
      </c>
      <c r="D3204" s="16">
        <v>10649295856.01</v>
      </c>
      <c r="E3204" s="16">
        <v>104686041.47</v>
      </c>
      <c r="F3204" s="16">
        <v>0.2049</v>
      </c>
      <c r="G3204" s="16">
        <f>IF(D3204=0,"",C3204/D3204)</f>
        <v>0.0012126487445376</v>
      </c>
      <c r="H3204" s="16">
        <f>IF(MOD(ROW()-2,12)=0,"",(D3204/E3204)/(D3203/E3203)-1)</f>
        <v>-0.0282072032961186</v>
      </c>
      <c r="I3204" t="str">
        <f ca="1" t="array" ref="I3204">IF(MOD(ROW()-1,12)=0,IFERROR(PRODUCT(1+OFFSET(G3204,-11,0,12,1))-1,""),"")</f>
        <v/>
      </c>
      <c r="J3204" s="29">
        <v>43497</v>
      </c>
      <c r="K3204" s="13" t="str">
        <f>TEXT(J3204,"mmmm")</f>
        <v>February</v>
      </c>
      <c r="L3204" s="13">
        <f>YEAR(J3204)</f>
        <v>2019</v>
      </c>
    </row>
    <row r="3205" ht="28.8" spans="1:12">
      <c r="A3205" s="18" t="s">
        <v>132</v>
      </c>
      <c r="B3205" s="21" t="str">
        <f>IF(OR(ISNUMBER(SEARCH("money market",A3205)),ISNUMBER(SEARCH("mmf",A3205)),ISNUMBER(SEARCH("cash fund",A3205))),"Cash/Money Market Fund",IF(OR(ISNUMBER(SEARCH("bond",A3205)),ISNUMBER(SEARCH("debt",A3205))),"Bond fund",IF(ISNUMBER(SEARCH("equity",A3205)),"Equity fund",IF(ISNUMBER(SEARCH("growth",A3205)),"Growth fund",IF(ISNUMBER(SEARCH("infrastructural",A3205)),"Infrastructure fund",IF(ISNUMBER(SEARCH("income",A3205)),"Income fund",IF(ISNUMBER(SEARCH("fixed income",A3205)),"Fixed Income fund",IF(OR(ISNUMBER(SEARCH("real estate",A3205)),ISNUMBER(SEARCH("riet",A3205))),"Real Estate fund","Ethical fund"))))))))</f>
        <v>Cash/Money Market Fund</v>
      </c>
      <c r="C3205" s="18">
        <v>13501798.38</v>
      </c>
      <c r="D3205" s="18">
        <v>10490111501.6</v>
      </c>
      <c r="E3205" s="18">
        <v>103096006.01</v>
      </c>
      <c r="F3205" s="18">
        <v>0.2049</v>
      </c>
      <c r="G3205" s="18">
        <f>IF(D3205=0,"",C3205/D3205)</f>
        <v>0.00128709769938486</v>
      </c>
      <c r="H3205" s="18">
        <f>IF(MOD(ROW()-2,12)=0,"",(D3205/E3205)/(D3204/E3204)-1)</f>
        <v>0.000244446798277398</v>
      </c>
      <c r="I3205">
        <f ca="1" t="array" ref="I3205">IF(MOD(ROW()-1,12)=0,IFERROR(PRODUCT(1+OFFSET(G3205,-11,0,12,1))-1,""),"")</f>
        <v>0.0176508875608798</v>
      </c>
      <c r="J3205" s="30">
        <v>43466</v>
      </c>
      <c r="K3205" s="13" t="str">
        <f>TEXT(J3205,"mmmm")</f>
        <v>January</v>
      </c>
      <c r="L3205" s="13">
        <f>YEAR(J3205)</f>
        <v>2019</v>
      </c>
    </row>
    <row r="3206" spans="1:12">
      <c r="A3206" s="16" t="s">
        <v>132</v>
      </c>
      <c r="B3206" s="15" t="str">
        <f>IF(OR(ISNUMBER(SEARCH("money market",A3206)),ISNUMBER(SEARCH("mmf",A3206)),ISNUMBER(SEARCH("cash fund",A3206))),"Cash/Money Market Fund",IF(OR(ISNUMBER(SEARCH("bond",A3206)),ISNUMBER(SEARCH("debt",A3206))),"Bond fund",IF(ISNUMBER(SEARCH("equity",A3206)),"Equity fund",IF(ISNUMBER(SEARCH("growth",A3206)),"Growth fund",IF(ISNUMBER(SEARCH("infrastructural",A3206)),"Infrastructure fund",IF(ISNUMBER(SEARCH("income",A3206)),"Income fund",IF(ISNUMBER(SEARCH("fixed income",A3206)),"Fixed Income fund",IF(OR(ISNUMBER(SEARCH("real estate",A3206)),ISNUMBER(SEARCH("riet",A3206))),"Real Estate fund","Ethical fund"))))))))</f>
        <v>Cash/Money Market Fund</v>
      </c>
      <c r="C3206" s="16">
        <v>12174981.66</v>
      </c>
      <c r="D3206" s="16">
        <v>9147334189.59</v>
      </c>
      <c r="E3206" s="16">
        <v>89658842.17</v>
      </c>
      <c r="F3206" s="16">
        <v>0.1466</v>
      </c>
      <c r="G3206" s="16">
        <f>IF(D3206=0,"",C3206/D3206)</f>
        <v>0.00133098686542529</v>
      </c>
      <c r="H3206" s="16" t="str">
        <f>IF(MOD(ROW()-2,12)=0,"",(D3206/E3206)/(D3205/E3205)-1)</f>
        <v/>
      </c>
      <c r="I3206" t="str">
        <f ca="1" t="array" ref="I3206">IF(MOD(ROW()-1,12)=0,IFERROR(PRODUCT(1+OFFSET(G3206,-11,0,12,1))-1,""),"")</f>
        <v/>
      </c>
      <c r="J3206" s="29">
        <v>43465</v>
      </c>
      <c r="K3206" s="13" t="str">
        <f>TEXT(J3206,"mmmm")</f>
        <v>December</v>
      </c>
      <c r="L3206" s="13">
        <f>YEAR(J3206)</f>
        <v>2018</v>
      </c>
    </row>
    <row r="3207" spans="1:12">
      <c r="A3207" s="16" t="s">
        <v>132</v>
      </c>
      <c r="B3207" s="15" t="str">
        <f>IF(OR(ISNUMBER(SEARCH("money market",A3207)),ISNUMBER(SEARCH("mmf",A3207)),ISNUMBER(SEARCH("cash fund",A3207))),"Cash/Money Market Fund",IF(OR(ISNUMBER(SEARCH("bond",A3207)),ISNUMBER(SEARCH("debt",A3207))),"Bond fund",IF(ISNUMBER(SEARCH("equity",A3207)),"Equity fund",IF(ISNUMBER(SEARCH("growth",A3207)),"Growth fund",IF(ISNUMBER(SEARCH("infrastructural",A3207)),"Infrastructure fund",IF(ISNUMBER(SEARCH("income",A3207)),"Income fund",IF(ISNUMBER(SEARCH("fixed income",A3207)),"Fixed Income fund",IF(OR(ISNUMBER(SEARCH("real estate",A3207)),ISNUMBER(SEARCH("riet",A3207))),"Real Estate fund","Ethical fund"))))))))</f>
        <v>Cash/Money Market Fund</v>
      </c>
      <c r="C3207" s="16">
        <v>11733424.71</v>
      </c>
      <c r="D3207" s="16">
        <v>8688976432.26</v>
      </c>
      <c r="E3207" s="16">
        <v>85064433.84</v>
      </c>
      <c r="F3207" s="16">
        <v>0.1466</v>
      </c>
      <c r="G3207" s="16">
        <f>IF(D3207=0,"",C3207/D3207)</f>
        <v>0.00135038054268817</v>
      </c>
      <c r="H3207" s="16">
        <f>IF(MOD(ROW()-2,12)=0,"",(D3207/E3207)/(D3206/E3206)-1)</f>
        <v>0.00119617948880468</v>
      </c>
      <c r="I3207" t="str">
        <f ca="1" t="array" ref="I3207">IF(MOD(ROW()-1,12)=0,IFERROR(PRODUCT(1+OFFSET(G3207,-11,0,12,1))-1,""),"")</f>
        <v/>
      </c>
      <c r="J3207" s="29">
        <v>43434</v>
      </c>
      <c r="K3207" s="13" t="str">
        <f>TEXT(J3207,"mmmm")</f>
        <v>November</v>
      </c>
      <c r="L3207" s="13">
        <f>YEAR(J3207)</f>
        <v>2018</v>
      </c>
    </row>
    <row r="3208" spans="1:12">
      <c r="A3208" s="16" t="s">
        <v>132</v>
      </c>
      <c r="B3208" s="15" t="str">
        <f>IF(OR(ISNUMBER(SEARCH("money market",A3208)),ISNUMBER(SEARCH("mmf",A3208)),ISNUMBER(SEARCH("cash fund",A3208))),"Cash/Money Market Fund",IF(OR(ISNUMBER(SEARCH("bond",A3208)),ISNUMBER(SEARCH("debt",A3208))),"Bond fund",IF(ISNUMBER(SEARCH("equity",A3208)),"Equity fund",IF(ISNUMBER(SEARCH("growth",A3208)),"Growth fund",IF(ISNUMBER(SEARCH("infrastructural",A3208)),"Infrastructure fund",IF(ISNUMBER(SEARCH("income",A3208)),"Income fund",IF(ISNUMBER(SEARCH("fixed income",A3208)),"Fixed Income fund",IF(OR(ISNUMBER(SEARCH("real estate",A3208)),ISNUMBER(SEARCH("riet",A3208))),"Real Estate fund","Ethical fund"))))))))</f>
        <v>Cash/Money Market Fund</v>
      </c>
      <c r="C3208" s="16">
        <v>11594337.71</v>
      </c>
      <c r="D3208" s="16">
        <v>9391131359.52</v>
      </c>
      <c r="E3208" s="16">
        <v>89977065.66</v>
      </c>
      <c r="F3208" s="16">
        <v>0.1466</v>
      </c>
      <c r="G3208" s="16">
        <f>IF(D3208=0,"",C3208/D3208)</f>
        <v>0.00123460499764457</v>
      </c>
      <c r="H3208" s="16">
        <f>IF(MOD(ROW()-2,12)=0,"",(D3208/E3208)/(D3207/E3207)-1)</f>
        <v>0.0217990300776727</v>
      </c>
      <c r="I3208" t="str">
        <f ca="1" t="array" ref="I3208">IF(MOD(ROW()-1,12)=0,IFERROR(PRODUCT(1+OFFSET(G3208,-11,0,12,1))-1,""),"")</f>
        <v/>
      </c>
      <c r="J3208" s="29">
        <v>43404</v>
      </c>
      <c r="K3208" s="13" t="str">
        <f>TEXT(J3208,"mmmm")</f>
        <v>October</v>
      </c>
      <c r="L3208" s="13">
        <f>YEAR(J3208)</f>
        <v>2018</v>
      </c>
    </row>
    <row r="3209" spans="1:12">
      <c r="A3209" s="16" t="s">
        <v>132</v>
      </c>
      <c r="B3209" s="15" t="str">
        <f>IF(OR(ISNUMBER(SEARCH("money market",A3209)),ISNUMBER(SEARCH("mmf",A3209)),ISNUMBER(SEARCH("cash fund",A3209))),"Cash/Money Market Fund",IF(OR(ISNUMBER(SEARCH("bond",A3209)),ISNUMBER(SEARCH("debt",A3209))),"Bond fund",IF(ISNUMBER(SEARCH("equity",A3209)),"Equity fund",IF(ISNUMBER(SEARCH("growth",A3209)),"Growth fund",IF(ISNUMBER(SEARCH("infrastructural",A3209)),"Infrastructure fund",IF(ISNUMBER(SEARCH("income",A3209)),"Income fund",IF(ISNUMBER(SEARCH("fixed income",A3209)),"Fixed Income fund",IF(OR(ISNUMBER(SEARCH("real estate",A3209)),ISNUMBER(SEARCH("riet",A3209))),"Real Estate fund","Ethical fund"))))))))</f>
        <v>Cash/Money Market Fund</v>
      </c>
      <c r="C3209" s="16">
        <v>12947592.07</v>
      </c>
      <c r="D3209" s="16">
        <v>9861506750.62</v>
      </c>
      <c r="E3209" s="16">
        <v>94525103.49</v>
      </c>
      <c r="F3209" s="16">
        <v>0.1466</v>
      </c>
      <c r="G3209" s="16">
        <f>IF(D3209=0,"",C3209/D3209)</f>
        <v>0.00131294257535097</v>
      </c>
      <c r="H3209" s="16">
        <f>IF(MOD(ROW()-2,12)=0,"",(D3209/E3209)/(D3208/E3208)-1)</f>
        <v>-0.000437337232756074</v>
      </c>
      <c r="I3209" t="str">
        <f ca="1" t="array" ref="I3209">IF(MOD(ROW()-1,12)=0,IFERROR(PRODUCT(1+OFFSET(G3209,-11,0,12,1))-1,""),"")</f>
        <v/>
      </c>
      <c r="J3209" s="29">
        <v>43373</v>
      </c>
      <c r="K3209" s="13" t="str">
        <f>TEXT(J3209,"mmmm")</f>
        <v>September</v>
      </c>
      <c r="L3209" s="13">
        <f>YEAR(J3209)</f>
        <v>2018</v>
      </c>
    </row>
    <row r="3210" spans="1:12">
      <c r="A3210" s="16" t="s">
        <v>132</v>
      </c>
      <c r="B3210" s="15" t="str">
        <f>IF(OR(ISNUMBER(SEARCH("money market",A3210)),ISNUMBER(SEARCH("mmf",A3210)),ISNUMBER(SEARCH("cash fund",A3210))),"Cash/Money Market Fund",IF(OR(ISNUMBER(SEARCH("bond",A3210)),ISNUMBER(SEARCH("debt",A3210))),"Bond fund",IF(ISNUMBER(SEARCH("equity",A3210)),"Equity fund",IF(ISNUMBER(SEARCH("growth",A3210)),"Growth fund",IF(ISNUMBER(SEARCH("infrastructural",A3210)),"Infrastructure fund",IF(ISNUMBER(SEARCH("income",A3210)),"Income fund",IF(ISNUMBER(SEARCH("fixed income",A3210)),"Fixed Income fund",IF(OR(ISNUMBER(SEARCH("real estate",A3210)),ISNUMBER(SEARCH("riet",A3210))),"Real Estate fund","Ethical fund"))))))))</f>
        <v>Cash/Money Market Fund</v>
      </c>
      <c r="C3210" s="16">
        <v>12107832.61</v>
      </c>
      <c r="D3210" s="16">
        <v>10883054569.59</v>
      </c>
      <c r="E3210" s="16">
        <v>104395954.98</v>
      </c>
      <c r="F3210" s="16">
        <v>0.1466</v>
      </c>
      <c r="G3210" s="16">
        <f>IF(D3210=0,"",C3210/D3210)</f>
        <v>0.00111253991538665</v>
      </c>
      <c r="H3210" s="16">
        <f>IF(MOD(ROW()-2,12)=0,"",(D3210/E3210)/(D3209/E3209)-1)</f>
        <v>-0.000757216341515932</v>
      </c>
      <c r="I3210" t="str">
        <f ca="1" t="array" ref="I3210">IF(MOD(ROW()-1,12)=0,IFERROR(PRODUCT(1+OFFSET(G3210,-11,0,12,1))-1,""),"")</f>
        <v/>
      </c>
      <c r="J3210" s="29">
        <v>43343</v>
      </c>
      <c r="K3210" s="13" t="str">
        <f>TEXT(J3210,"mmmm")</f>
        <v>August</v>
      </c>
      <c r="L3210" s="13">
        <f>YEAR(J3210)</f>
        <v>2018</v>
      </c>
    </row>
    <row r="3211" spans="1:12">
      <c r="A3211" s="16" t="s">
        <v>132</v>
      </c>
      <c r="B3211" s="15" t="str">
        <f>IF(OR(ISNUMBER(SEARCH("money market",A3211)),ISNUMBER(SEARCH("mmf",A3211)),ISNUMBER(SEARCH("cash fund",A3211))),"Cash/Money Market Fund",IF(OR(ISNUMBER(SEARCH("bond",A3211)),ISNUMBER(SEARCH("debt",A3211))),"Bond fund",IF(ISNUMBER(SEARCH("equity",A3211)),"Equity fund",IF(ISNUMBER(SEARCH("growth",A3211)),"Growth fund",IF(ISNUMBER(SEARCH("infrastructural",A3211)),"Infrastructure fund",IF(ISNUMBER(SEARCH("income",A3211)),"Income fund",IF(ISNUMBER(SEARCH("fixed income",A3211)),"Fixed Income fund",IF(OR(ISNUMBER(SEARCH("real estate",A3211)),ISNUMBER(SEARCH("riet",A3211))),"Real Estate fund","Ethical fund"))))))))</f>
        <v>Cash/Money Market Fund</v>
      </c>
      <c r="C3211" s="16">
        <v>11785434.34</v>
      </c>
      <c r="D3211" s="16">
        <v>8780835429.98</v>
      </c>
      <c r="E3211" s="16">
        <v>83382132.58</v>
      </c>
      <c r="F3211" s="16">
        <v>0.1466</v>
      </c>
      <c r="G3211" s="16">
        <f>IF(D3211=0,"",C3211/D3211)</f>
        <v>0.00134217688441826</v>
      </c>
      <c r="H3211" s="16">
        <f>IF(MOD(ROW()-2,12)=0,"",(D3211/E3211)/(D3210/E3210)-1)</f>
        <v>0.0101728776799141</v>
      </c>
      <c r="I3211" t="str">
        <f ca="1" t="array" ref="I3211">IF(MOD(ROW()-1,12)=0,IFERROR(PRODUCT(1+OFFSET(G3211,-11,0,12,1))-1,""),"")</f>
        <v/>
      </c>
      <c r="J3211" s="29">
        <v>43312</v>
      </c>
      <c r="K3211" s="13" t="str">
        <f>TEXT(J3211,"mmmm")</f>
        <v>July</v>
      </c>
      <c r="L3211" s="13">
        <f>YEAR(J3211)</f>
        <v>2018</v>
      </c>
    </row>
    <row r="3212" spans="1:12">
      <c r="A3212" s="16" t="s">
        <v>132</v>
      </c>
      <c r="B3212" s="15" t="str">
        <f>IF(OR(ISNUMBER(SEARCH("money market",A3212)),ISNUMBER(SEARCH("mmf",A3212)),ISNUMBER(SEARCH("cash fund",A3212))),"Cash/Money Market Fund",IF(OR(ISNUMBER(SEARCH("bond",A3212)),ISNUMBER(SEARCH("debt",A3212))),"Bond fund",IF(ISNUMBER(SEARCH("equity",A3212)),"Equity fund",IF(ISNUMBER(SEARCH("growth",A3212)),"Growth fund",IF(ISNUMBER(SEARCH("infrastructural",A3212)),"Infrastructure fund",IF(ISNUMBER(SEARCH("income",A3212)),"Income fund",IF(ISNUMBER(SEARCH("fixed income",A3212)),"Fixed Income fund",IF(OR(ISNUMBER(SEARCH("real estate",A3212)),ISNUMBER(SEARCH("riet",A3212))),"Real Estate fund","Ethical fund"))))))))</f>
        <v>Cash/Money Market Fund</v>
      </c>
      <c r="C3212" s="16">
        <v>11295587.29</v>
      </c>
      <c r="D3212" s="16">
        <v>9124171560.95</v>
      </c>
      <c r="E3212" s="16">
        <v>91241229.43</v>
      </c>
      <c r="F3212" s="16">
        <v>0.1466</v>
      </c>
      <c r="G3212" s="16">
        <f>IF(D3212=0,"",C3212/D3212)</f>
        <v>0.0012379849737091</v>
      </c>
      <c r="H3212" s="16">
        <f>IF(MOD(ROW()-2,12)=0,"",(D3212/E3212)/(D3211/E3211)-1)</f>
        <v>-0.0504026917807763</v>
      </c>
      <c r="I3212" t="str">
        <f ca="1" t="array" ref="I3212">IF(MOD(ROW()-1,12)=0,IFERROR(PRODUCT(1+OFFSET(G3212,-11,0,12,1))-1,""),"")</f>
        <v/>
      </c>
      <c r="J3212" s="29">
        <v>43281</v>
      </c>
      <c r="K3212" s="13" t="str">
        <f>TEXT(J3212,"mmmm")</f>
        <v>June</v>
      </c>
      <c r="L3212" s="13">
        <f>YEAR(J3212)</f>
        <v>2018</v>
      </c>
    </row>
    <row r="3213" spans="1:12">
      <c r="A3213" s="16" t="s">
        <v>132</v>
      </c>
      <c r="B3213" s="15" t="str">
        <f>IF(OR(ISNUMBER(SEARCH("money market",A3213)),ISNUMBER(SEARCH("mmf",A3213)),ISNUMBER(SEARCH("cash fund",A3213))),"Cash/Money Market Fund",IF(OR(ISNUMBER(SEARCH("bond",A3213)),ISNUMBER(SEARCH("debt",A3213))),"Bond fund",IF(ISNUMBER(SEARCH("equity",A3213)),"Equity fund",IF(ISNUMBER(SEARCH("growth",A3213)),"Growth fund",IF(ISNUMBER(SEARCH("infrastructural",A3213)),"Infrastructure fund",IF(ISNUMBER(SEARCH("income",A3213)),"Income fund",IF(ISNUMBER(SEARCH("fixed income",A3213)),"Fixed Income fund",IF(OR(ISNUMBER(SEARCH("real estate",A3213)),ISNUMBER(SEARCH("riet",A3213))),"Real Estate fund","Ethical fund"))))))))</f>
        <v>Cash/Money Market Fund</v>
      </c>
      <c r="C3213" s="16">
        <v>10907893.46</v>
      </c>
      <c r="D3213" s="16">
        <v>9064743916.8</v>
      </c>
      <c r="E3213" s="16">
        <v>90643566.97</v>
      </c>
      <c r="F3213" s="16">
        <v>0.1466</v>
      </c>
      <c r="G3213" s="16">
        <f>IF(D3213=0,"",C3213/D3213)</f>
        <v>0.00120333167269999</v>
      </c>
      <c r="H3213" s="16">
        <f>IF(MOD(ROW()-2,12)=0,"",(D3213/E3213)/(D3212/E3212)-1)</f>
        <v>3.73902440338192e-5</v>
      </c>
      <c r="I3213" t="str">
        <f ca="1" t="array" ref="I3213">IF(MOD(ROW()-1,12)=0,IFERROR(PRODUCT(1+OFFSET(G3213,-11,0,12,1))-1,""),"")</f>
        <v/>
      </c>
      <c r="J3213" s="29">
        <v>43251</v>
      </c>
      <c r="K3213" s="13" t="str">
        <f>TEXT(J3213,"mmmm")</f>
        <v>May</v>
      </c>
      <c r="L3213" s="13">
        <f>YEAR(J3213)</f>
        <v>2018</v>
      </c>
    </row>
    <row r="3214" spans="1:12">
      <c r="A3214" s="16" t="s">
        <v>132</v>
      </c>
      <c r="B3214" s="15" t="str">
        <f>IF(OR(ISNUMBER(SEARCH("money market",A3214)),ISNUMBER(SEARCH("mmf",A3214)),ISNUMBER(SEARCH("cash fund",A3214))),"Cash/Money Market Fund",IF(OR(ISNUMBER(SEARCH("bond",A3214)),ISNUMBER(SEARCH("debt",A3214))),"Bond fund",IF(ISNUMBER(SEARCH("equity",A3214)),"Equity fund",IF(ISNUMBER(SEARCH("growth",A3214)),"Growth fund",IF(ISNUMBER(SEARCH("infrastructural",A3214)),"Infrastructure fund",IF(ISNUMBER(SEARCH("income",A3214)),"Income fund",IF(ISNUMBER(SEARCH("fixed income",A3214)),"Fixed Income fund",IF(OR(ISNUMBER(SEARCH("real estate",A3214)),ISNUMBER(SEARCH("riet",A3214))),"Real Estate fund","Ethical fund"))))))))</f>
        <v>Cash/Money Market Fund</v>
      </c>
      <c r="C3214" s="16">
        <v>9677949.35</v>
      </c>
      <c r="D3214" s="16">
        <v>7659248768.72</v>
      </c>
      <c r="E3214" s="16">
        <v>84479007.67</v>
      </c>
      <c r="F3214" s="16">
        <v>0.1466</v>
      </c>
      <c r="G3214" s="16">
        <f>IF(D3214=0,"",C3214/D3214)</f>
        <v>0.00126356378311203</v>
      </c>
      <c r="H3214" s="16">
        <f>IF(MOD(ROW()-2,12)=0,"",(D3214/E3214)/(D3213/E3213)-1)</f>
        <v>-0.0933935188313174</v>
      </c>
      <c r="I3214" t="str">
        <f ca="1" t="array" ref="I3214">IF(MOD(ROW()-1,12)=0,IFERROR(PRODUCT(1+OFFSET(G3214,-11,0,12,1))-1,""),"")</f>
        <v/>
      </c>
      <c r="J3214" s="29">
        <v>43220</v>
      </c>
      <c r="K3214" s="13" t="str">
        <f>TEXT(J3214,"mmmm")</f>
        <v>April</v>
      </c>
      <c r="L3214" s="13">
        <f>YEAR(J3214)</f>
        <v>2018</v>
      </c>
    </row>
    <row r="3215" spans="1:12">
      <c r="A3215" s="16" t="s">
        <v>132</v>
      </c>
      <c r="B3215" s="15" t="str">
        <f>IF(OR(ISNUMBER(SEARCH("money market",A3215)),ISNUMBER(SEARCH("mmf",A3215)),ISNUMBER(SEARCH("cash fund",A3215))),"Cash/Money Market Fund",IF(OR(ISNUMBER(SEARCH("bond",A3215)),ISNUMBER(SEARCH("debt",A3215))),"Bond fund",IF(ISNUMBER(SEARCH("equity",A3215)),"Equity fund",IF(ISNUMBER(SEARCH("growth",A3215)),"Growth fund",IF(ISNUMBER(SEARCH("infrastructural",A3215)),"Infrastructure fund",IF(ISNUMBER(SEARCH("income",A3215)),"Income fund",IF(ISNUMBER(SEARCH("fixed income",A3215)),"Fixed Income fund",IF(OR(ISNUMBER(SEARCH("real estate",A3215)),ISNUMBER(SEARCH("riet",A3215))),"Real Estate fund","Ethical fund"))))))))</f>
        <v>Cash/Money Market Fund</v>
      </c>
      <c r="C3215" s="16">
        <v>10019313.57</v>
      </c>
      <c r="D3215" s="16">
        <v>7881091314.21</v>
      </c>
      <c r="E3215" s="16">
        <v>78314448.37</v>
      </c>
      <c r="F3215" s="16">
        <v>0.1466</v>
      </c>
      <c r="G3215" s="16">
        <f>IF(D3215=0,"",C3215/D3215)</f>
        <v>0.00127131042777473</v>
      </c>
      <c r="H3215" s="16">
        <f>IF(MOD(ROW()-2,12)=0,"",(D3215/E3215)/(D3214/E3214)-1)</f>
        <v>0.109959402957845</v>
      </c>
      <c r="I3215" t="str">
        <f ca="1" t="array" ref="I3215">IF(MOD(ROW()-1,12)=0,IFERROR(PRODUCT(1+OFFSET(G3215,-11,0,12,1))-1,""),"")</f>
        <v/>
      </c>
      <c r="J3215" s="29">
        <v>43190</v>
      </c>
      <c r="K3215" s="13" t="str">
        <f>TEXT(J3215,"mmmm")</f>
        <v>March</v>
      </c>
      <c r="L3215" s="13">
        <f>YEAR(J3215)</f>
        <v>2018</v>
      </c>
    </row>
    <row r="3216" spans="1:12">
      <c r="A3216" s="16" t="s">
        <v>132</v>
      </c>
      <c r="B3216" s="15" t="str">
        <f>IF(OR(ISNUMBER(SEARCH("money market",A3216)),ISNUMBER(SEARCH("mmf",A3216)),ISNUMBER(SEARCH("cash fund",A3216))),"Cash/Money Market Fund",IF(OR(ISNUMBER(SEARCH("bond",A3216)),ISNUMBER(SEARCH("debt",A3216))),"Bond fund",IF(ISNUMBER(SEARCH("equity",A3216)),"Equity fund",IF(ISNUMBER(SEARCH("growth",A3216)),"Growth fund",IF(ISNUMBER(SEARCH("infrastructural",A3216)),"Infrastructure fund",IF(ISNUMBER(SEARCH("income",A3216)),"Income fund",IF(ISNUMBER(SEARCH("fixed income",A3216)),"Fixed Income fund",IF(OR(ISNUMBER(SEARCH("real estate",A3216)),ISNUMBER(SEARCH("riet",A3216))),"Real Estate fund","Ethical fund"))))))))</f>
        <v>Cash/Money Market Fund</v>
      </c>
      <c r="C3216" s="16">
        <v>8413230.44</v>
      </c>
      <c r="D3216" s="16">
        <v>6604485177.25</v>
      </c>
      <c r="E3216" s="16">
        <v>61863346</v>
      </c>
      <c r="F3216" s="16">
        <v>0.1466</v>
      </c>
      <c r="G3216" s="16">
        <f>IF(D3216=0,"",C3216/D3216)</f>
        <v>0.00127386620065111</v>
      </c>
      <c r="H3216" s="16">
        <f>IF(MOD(ROW()-2,12)=0,"",(D3216/E3216)/(D3215/E3215)-1)</f>
        <v>0.0608673844263934</v>
      </c>
      <c r="I3216" t="str">
        <f ca="1" t="array" ref="I3216">IF(MOD(ROW()-1,12)=0,IFERROR(PRODUCT(1+OFFSET(G3216,-11,0,12,1))-1,""),"")</f>
        <v/>
      </c>
      <c r="J3216" s="29">
        <v>43159</v>
      </c>
      <c r="K3216" s="13" t="str">
        <f>TEXT(J3216,"mmmm")</f>
        <v>February</v>
      </c>
      <c r="L3216" s="13">
        <f>YEAR(J3216)</f>
        <v>2018</v>
      </c>
    </row>
    <row r="3217" spans="1:12">
      <c r="A3217" s="16" t="s">
        <v>132</v>
      </c>
      <c r="B3217" s="15" t="str">
        <f>IF(OR(ISNUMBER(SEARCH("money market",A3217)),ISNUMBER(SEARCH("mmf",A3217)),ISNUMBER(SEARCH("cash fund",A3217))),"Cash/Money Market Fund",IF(OR(ISNUMBER(SEARCH("bond",A3217)),ISNUMBER(SEARCH("debt",A3217))),"Bond fund",IF(ISNUMBER(SEARCH("equity",A3217)),"Equity fund",IF(ISNUMBER(SEARCH("growth",A3217)),"Growth fund",IF(ISNUMBER(SEARCH("infrastructural",A3217)),"Infrastructure fund",IF(ISNUMBER(SEARCH("income",A3217)),"Income fund",IF(ISNUMBER(SEARCH("fixed income",A3217)),"Fixed Income fund",IF(OR(ISNUMBER(SEARCH("real estate",A3217)),ISNUMBER(SEARCH("riet",A3217))),"Real Estate fund","Ethical fund"))))))))</f>
        <v>Cash/Money Market Fund</v>
      </c>
      <c r="C3217" s="16">
        <v>8645667.78</v>
      </c>
      <c r="D3217" s="16">
        <v>5866582022.28</v>
      </c>
      <c r="E3217" s="16">
        <v>56511727.05</v>
      </c>
      <c r="F3217" s="16">
        <v>0.1466</v>
      </c>
      <c r="G3217" s="16">
        <f>IF(D3217=0,"",C3217/D3217)</f>
        <v>0.0014737146343758</v>
      </c>
      <c r="H3217" s="16">
        <f>IF(MOD(ROW()-2,12)=0,"",(D3217/E3217)/(D3216/E3216)-1)</f>
        <v>-0.0276088372228107</v>
      </c>
      <c r="I3217">
        <f ca="1" t="array" ref="I3217">IF(MOD(ROW()-1,12)=0,IFERROR(PRODUCT(1+OFFSET(G3217,-11,0,12,1))-1,""),"")</f>
        <v>0.0155166287965796</v>
      </c>
      <c r="J3217" s="29">
        <v>43131</v>
      </c>
      <c r="K3217" s="13" t="str">
        <f>TEXT(J3217,"mmmm")</f>
        <v>January</v>
      </c>
      <c r="L3217" s="13">
        <f>YEAR(J3217)</f>
        <v>2018</v>
      </c>
    </row>
    <row r="3218" spans="1:12">
      <c r="A3218" s="16" t="s">
        <v>133</v>
      </c>
      <c r="B3218" s="15" t="str">
        <f>IF(OR(ISNUMBER(SEARCH("money market",A3218)),ISNUMBER(SEARCH("mmf",A3218)),ISNUMBER(SEARCH("cash fund",A3218))),"Cash/Money Market Fund",IF(OR(ISNUMBER(SEARCH("bond",A3218)),ISNUMBER(SEARCH("debt",A3218))),"Bond fund",IF(ISNUMBER(SEARCH("equity",A3218)),"Equity fund",IF(ISNUMBER(SEARCH("growth",A3218)),"Growth fund",IF(ISNUMBER(SEARCH("infrastructural",A3218)),"Infrastructure fund",IF(ISNUMBER(SEARCH("income",A3218)),"Income fund",IF(ISNUMBER(SEARCH("fixed income",A3218)),"Fixed Income fund",IF(OR(ISNUMBER(SEARCH("real estate",A3218)),ISNUMBER(SEARCH("riet",A3218))),"Real Estate fund","Ethical fund"))))))))</f>
        <v>Cash/Money Market Fund</v>
      </c>
      <c r="C3218" s="16">
        <v>26086534.79</v>
      </c>
      <c r="D3218" s="16">
        <v>22692358997.38</v>
      </c>
      <c r="E3218" s="16">
        <v>22031441987.43</v>
      </c>
      <c r="F3218" s="16">
        <v>0.1466</v>
      </c>
      <c r="G3218" s="16">
        <f>IF(D3218=0,"",C3218/D3218)</f>
        <v>0.00114957351031737</v>
      </c>
      <c r="H3218" s="16" t="str">
        <f>IF(MOD(ROW()-2,12)=0,"",(D3218/E3218)/(D3217/E3217)-1)</f>
        <v/>
      </c>
      <c r="I3218" t="str">
        <f ca="1" t="array" ref="I3218">IF(MOD(ROW()-1,12)=0,IFERROR(PRODUCT(1+OFFSET(G3218,-11,0,12,1))-1,""),"")</f>
        <v/>
      </c>
      <c r="J3218" s="29">
        <v>43465</v>
      </c>
      <c r="K3218" s="13" t="str">
        <f>TEXT(J3218,"mmmm")</f>
        <v>December</v>
      </c>
      <c r="L3218" s="13">
        <f>YEAR(J3218)</f>
        <v>2018</v>
      </c>
    </row>
    <row r="3219" spans="1:12">
      <c r="A3219" s="16" t="s">
        <v>133</v>
      </c>
      <c r="B3219" s="15" t="str">
        <f>IF(OR(ISNUMBER(SEARCH("money market",A3219)),ISNUMBER(SEARCH("mmf",A3219)),ISNUMBER(SEARCH("cash fund",A3219))),"Cash/Money Market Fund",IF(OR(ISNUMBER(SEARCH("bond",A3219)),ISNUMBER(SEARCH("debt",A3219))),"Bond fund",IF(ISNUMBER(SEARCH("equity",A3219)),"Equity fund",IF(ISNUMBER(SEARCH("growth",A3219)),"Growth fund",IF(ISNUMBER(SEARCH("infrastructural",A3219)),"Infrastructure fund",IF(ISNUMBER(SEARCH("income",A3219)),"Income fund",IF(ISNUMBER(SEARCH("fixed income",A3219)),"Fixed Income fund",IF(OR(ISNUMBER(SEARCH("real estate",A3219)),ISNUMBER(SEARCH("riet",A3219))),"Real Estate fund","Ethical fund"))))))))</f>
        <v>Cash/Money Market Fund</v>
      </c>
      <c r="C3219" s="16">
        <v>31836071.76</v>
      </c>
      <c r="D3219" s="16">
        <v>22671350907.26</v>
      </c>
      <c r="E3219" s="16">
        <v>22223409829.4</v>
      </c>
      <c r="F3219" s="16">
        <v>0.1466</v>
      </c>
      <c r="G3219" s="16">
        <f>IF(D3219=0,"",C3219/D3219)</f>
        <v>0.00140424238018411</v>
      </c>
      <c r="H3219" s="16">
        <f>IF(MOD(ROW()-2,12)=0,"",(D3219/E3219)/(D3218/E3218)-1)</f>
        <v>-0.00955587244233913</v>
      </c>
      <c r="I3219" t="str">
        <f ca="1" t="array" ref="I3219">IF(MOD(ROW()-1,12)=0,IFERROR(PRODUCT(1+OFFSET(G3219,-11,0,12,1))-1,""),"")</f>
        <v/>
      </c>
      <c r="J3219" s="29">
        <v>43434</v>
      </c>
      <c r="K3219" s="13" t="str">
        <f>TEXT(J3219,"mmmm")</f>
        <v>November</v>
      </c>
      <c r="L3219" s="13">
        <f>YEAR(J3219)</f>
        <v>2018</v>
      </c>
    </row>
    <row r="3220" spans="1:12">
      <c r="A3220" s="16" t="s">
        <v>133</v>
      </c>
      <c r="B3220" s="15" t="str">
        <f>IF(OR(ISNUMBER(SEARCH("money market",A3220)),ISNUMBER(SEARCH("mmf",A3220)),ISNUMBER(SEARCH("cash fund",A3220))),"Cash/Money Market Fund",IF(OR(ISNUMBER(SEARCH("bond",A3220)),ISNUMBER(SEARCH("debt",A3220))),"Bond fund",IF(ISNUMBER(SEARCH("equity",A3220)),"Equity fund",IF(ISNUMBER(SEARCH("growth",A3220)),"Growth fund",IF(ISNUMBER(SEARCH("infrastructural",A3220)),"Infrastructure fund",IF(ISNUMBER(SEARCH("income",A3220)),"Income fund",IF(ISNUMBER(SEARCH("fixed income",A3220)),"Fixed Income fund",IF(OR(ISNUMBER(SEARCH("real estate",A3220)),ISNUMBER(SEARCH("riet",A3220))),"Real Estate fund","Ethical fund"))))))))</f>
        <v>Cash/Money Market Fund</v>
      </c>
      <c r="C3220" s="16">
        <v>26725731.87</v>
      </c>
      <c r="D3220" s="16">
        <v>23562739695.82</v>
      </c>
      <c r="E3220" s="16">
        <v>23333106318.85</v>
      </c>
      <c r="F3220" s="16">
        <v>0.1466</v>
      </c>
      <c r="G3220" s="16">
        <f>IF(D3220=0,"",C3220/D3220)</f>
        <v>0.00113423702909815</v>
      </c>
      <c r="H3220" s="16">
        <f>IF(MOD(ROW()-2,12)=0,"",(D3220/E3220)/(D3219/E3219)-1)</f>
        <v>-0.0101109461405018</v>
      </c>
      <c r="I3220" t="str">
        <f ca="1" t="array" ref="I3220">IF(MOD(ROW()-1,12)=0,IFERROR(PRODUCT(1+OFFSET(G3220,-11,0,12,1))-1,""),"")</f>
        <v/>
      </c>
      <c r="J3220" s="29">
        <v>43404</v>
      </c>
      <c r="K3220" s="13" t="str">
        <f>TEXT(J3220,"mmmm")</f>
        <v>October</v>
      </c>
      <c r="L3220" s="13">
        <f>YEAR(J3220)</f>
        <v>2018</v>
      </c>
    </row>
    <row r="3221" spans="1:12">
      <c r="A3221" s="16" t="s">
        <v>133</v>
      </c>
      <c r="B3221" s="15" t="str">
        <f>IF(OR(ISNUMBER(SEARCH("money market",A3221)),ISNUMBER(SEARCH("mmf",A3221)),ISNUMBER(SEARCH("cash fund",A3221))),"Cash/Money Market Fund",IF(OR(ISNUMBER(SEARCH("bond",A3221)),ISNUMBER(SEARCH("debt",A3221))),"Bond fund",IF(ISNUMBER(SEARCH("equity",A3221)),"Equity fund",IF(ISNUMBER(SEARCH("growth",A3221)),"Growth fund",IF(ISNUMBER(SEARCH("infrastructural",A3221)),"Infrastructure fund",IF(ISNUMBER(SEARCH("income",A3221)),"Income fund",IF(ISNUMBER(SEARCH("fixed income",A3221)),"Fixed Income fund",IF(OR(ISNUMBER(SEARCH("real estate",A3221)),ISNUMBER(SEARCH("riet",A3221))),"Real Estate fund","Ethical fund"))))))))</f>
        <v>Cash/Money Market Fund</v>
      </c>
      <c r="C3221" s="16">
        <v>24867413.12</v>
      </c>
      <c r="D3221" s="16">
        <v>23453706558.16</v>
      </c>
      <c r="E3221" s="16">
        <v>22832494446.07</v>
      </c>
      <c r="F3221" s="16">
        <v>0.1466</v>
      </c>
      <c r="G3221" s="16">
        <f>IF(D3221=0,"",C3221/D3221)</f>
        <v>0.00106027646667849</v>
      </c>
      <c r="H3221" s="16">
        <f>IF(MOD(ROW()-2,12)=0,"",(D3221/E3221)/(D3220/E3220)-1)</f>
        <v>0.017196602454965</v>
      </c>
      <c r="I3221" t="str">
        <f ca="1" t="array" ref="I3221">IF(MOD(ROW()-1,12)=0,IFERROR(PRODUCT(1+OFFSET(G3221,-11,0,12,1))-1,""),"")</f>
        <v/>
      </c>
      <c r="J3221" s="29">
        <v>43373</v>
      </c>
      <c r="K3221" s="13" t="str">
        <f>TEXT(J3221,"mmmm")</f>
        <v>September</v>
      </c>
      <c r="L3221" s="13">
        <f>YEAR(J3221)</f>
        <v>2018</v>
      </c>
    </row>
    <row r="3222" spans="1:12">
      <c r="A3222" s="16" t="s">
        <v>133</v>
      </c>
      <c r="B3222" s="15" t="str">
        <f>IF(OR(ISNUMBER(SEARCH("money market",A3222)),ISNUMBER(SEARCH("mmf",A3222)),ISNUMBER(SEARCH("cash fund",A3222))),"Cash/Money Market Fund",IF(OR(ISNUMBER(SEARCH("bond",A3222)),ISNUMBER(SEARCH("debt",A3222))),"Bond fund",IF(ISNUMBER(SEARCH("equity",A3222)),"Equity fund",IF(ISNUMBER(SEARCH("growth",A3222)),"Growth fund",IF(ISNUMBER(SEARCH("infrastructural",A3222)),"Infrastructure fund",IF(ISNUMBER(SEARCH("income",A3222)),"Income fund",IF(ISNUMBER(SEARCH("fixed income",A3222)),"Fixed Income fund",IF(OR(ISNUMBER(SEARCH("real estate",A3222)),ISNUMBER(SEARCH("riet",A3222))),"Real Estate fund","Ethical fund"))))))))</f>
        <v>Cash/Money Market Fund</v>
      </c>
      <c r="C3222" s="16">
        <v>23353980.94</v>
      </c>
      <c r="D3222" s="16">
        <v>23566584652.61</v>
      </c>
      <c r="E3222" s="16">
        <v>23159680972.79</v>
      </c>
      <c r="F3222" s="16">
        <v>0.1466</v>
      </c>
      <c r="G3222" s="16">
        <f>IF(D3222=0,"",C3222/D3222)</f>
        <v>0.000990978594660875</v>
      </c>
      <c r="H3222" s="16">
        <f>IF(MOD(ROW()-2,12)=0,"",(D3222/E3222)/(D3221/E3221)-1)</f>
        <v>-0.00938260784803402</v>
      </c>
      <c r="I3222" t="str">
        <f ca="1" t="array" ref="I3222">IF(MOD(ROW()-1,12)=0,IFERROR(PRODUCT(1+OFFSET(G3222,-11,0,12,1))-1,""),"")</f>
        <v/>
      </c>
      <c r="J3222" s="29">
        <v>43343</v>
      </c>
      <c r="K3222" s="13" t="str">
        <f>TEXT(J3222,"mmmm")</f>
        <v>August</v>
      </c>
      <c r="L3222" s="13">
        <f>YEAR(J3222)</f>
        <v>2018</v>
      </c>
    </row>
    <row r="3223" spans="1:12">
      <c r="A3223" s="16" t="s">
        <v>133</v>
      </c>
      <c r="B3223" s="15" t="str">
        <f>IF(OR(ISNUMBER(SEARCH("money market",A3223)),ISNUMBER(SEARCH("mmf",A3223)),ISNUMBER(SEARCH("cash fund",A3223))),"Cash/Money Market Fund",IF(OR(ISNUMBER(SEARCH("bond",A3223)),ISNUMBER(SEARCH("debt",A3223))),"Bond fund",IF(ISNUMBER(SEARCH("equity",A3223)),"Equity fund",IF(ISNUMBER(SEARCH("growth",A3223)),"Growth fund",IF(ISNUMBER(SEARCH("infrastructural",A3223)),"Infrastructure fund",IF(ISNUMBER(SEARCH("income",A3223)),"Income fund",IF(ISNUMBER(SEARCH("fixed income",A3223)),"Fixed Income fund",IF(OR(ISNUMBER(SEARCH("real estate",A3223)),ISNUMBER(SEARCH("riet",A3223))),"Real Estate fund","Ethical fund"))))))))</f>
        <v>Cash/Money Market Fund</v>
      </c>
      <c r="C3223" s="16">
        <v>22358228.27</v>
      </c>
      <c r="D3223" s="16">
        <v>20702586246.61</v>
      </c>
      <c r="E3223" s="16">
        <v>20499393007.03</v>
      </c>
      <c r="F3223" s="16">
        <v>0.1466</v>
      </c>
      <c r="G3223" s="16">
        <f>IF(D3223=0,"",C3223/D3223)</f>
        <v>0.00107997271469699</v>
      </c>
      <c r="H3223" s="16">
        <f>IF(MOD(ROW()-2,12)=0,"",(D3223/E3223)/(D3222/E3222)-1)</f>
        <v>-0.00752511430829672</v>
      </c>
      <c r="I3223" t="str">
        <f ca="1" t="array" ref="I3223">IF(MOD(ROW()-1,12)=0,IFERROR(PRODUCT(1+OFFSET(G3223,-11,0,12,1))-1,""),"")</f>
        <v/>
      </c>
      <c r="J3223" s="29">
        <v>43312</v>
      </c>
      <c r="K3223" s="13" t="str">
        <f>TEXT(J3223,"mmmm")</f>
        <v>July</v>
      </c>
      <c r="L3223" s="13">
        <f>YEAR(J3223)</f>
        <v>2018</v>
      </c>
    </row>
    <row r="3224" spans="1:12">
      <c r="A3224" s="16" t="s">
        <v>133</v>
      </c>
      <c r="B3224" s="15" t="str">
        <f>IF(OR(ISNUMBER(SEARCH("money market",A3224)),ISNUMBER(SEARCH("mmf",A3224)),ISNUMBER(SEARCH("cash fund",A3224))),"Cash/Money Market Fund",IF(OR(ISNUMBER(SEARCH("bond",A3224)),ISNUMBER(SEARCH("debt",A3224))),"Bond fund",IF(ISNUMBER(SEARCH("equity",A3224)),"Equity fund",IF(ISNUMBER(SEARCH("growth",A3224)),"Growth fund",IF(ISNUMBER(SEARCH("infrastructural",A3224)),"Infrastructure fund",IF(ISNUMBER(SEARCH("income",A3224)),"Income fund",IF(ISNUMBER(SEARCH("fixed income",A3224)),"Fixed Income fund",IF(OR(ISNUMBER(SEARCH("real estate",A3224)),ISNUMBER(SEARCH("riet",A3224))),"Real Estate fund","Ethical fund"))))))))</f>
        <v>Cash/Money Market Fund</v>
      </c>
      <c r="C3224" s="16">
        <v>19730804.47</v>
      </c>
      <c r="D3224" s="16">
        <v>19175060448.27</v>
      </c>
      <c r="E3224" s="16">
        <v>18631069523.18</v>
      </c>
      <c r="F3224" s="16">
        <v>0.1466</v>
      </c>
      <c r="G3224" s="16">
        <f>IF(D3224=0,"",C3224/D3224)</f>
        <v>0.00102898264770686</v>
      </c>
      <c r="H3224" s="16">
        <f>IF(MOD(ROW()-2,12)=0,"",(D3224/E3224)/(D3223/E3223)-1)</f>
        <v>0.0190966039636424</v>
      </c>
      <c r="I3224" t="str">
        <f ca="1" t="array" ref="I3224">IF(MOD(ROW()-1,12)=0,IFERROR(PRODUCT(1+OFFSET(G3224,-11,0,12,1))-1,""),"")</f>
        <v/>
      </c>
      <c r="J3224" s="29">
        <v>43281</v>
      </c>
      <c r="K3224" s="13" t="str">
        <f>TEXT(J3224,"mmmm")</f>
        <v>June</v>
      </c>
      <c r="L3224" s="13">
        <f>YEAR(J3224)</f>
        <v>2018</v>
      </c>
    </row>
    <row r="3225" spans="1:12">
      <c r="A3225" s="16" t="s">
        <v>133</v>
      </c>
      <c r="B3225" s="15" t="str">
        <f>IF(OR(ISNUMBER(SEARCH("money market",A3225)),ISNUMBER(SEARCH("mmf",A3225)),ISNUMBER(SEARCH("cash fund",A3225))),"Cash/Money Market Fund",IF(OR(ISNUMBER(SEARCH("bond",A3225)),ISNUMBER(SEARCH("debt",A3225))),"Bond fund",IF(ISNUMBER(SEARCH("equity",A3225)),"Equity fund",IF(ISNUMBER(SEARCH("growth",A3225)),"Growth fund",IF(ISNUMBER(SEARCH("infrastructural",A3225)),"Infrastructure fund",IF(ISNUMBER(SEARCH("income",A3225)),"Income fund",IF(ISNUMBER(SEARCH("fixed income",A3225)),"Fixed Income fund",IF(OR(ISNUMBER(SEARCH("real estate",A3225)),ISNUMBER(SEARCH("riet",A3225))),"Real Estate fund","Ethical fund"))))))))</f>
        <v>Cash/Money Market Fund</v>
      </c>
      <c r="C3225" s="16">
        <v>19122205.39</v>
      </c>
      <c r="D3225" s="16">
        <v>17711551047.06</v>
      </c>
      <c r="E3225" s="16">
        <v>17344396833.03</v>
      </c>
      <c r="F3225" s="16">
        <v>0.1466</v>
      </c>
      <c r="G3225" s="16">
        <f>IF(D3225=0,"",C3225/D3225)</f>
        <v>0.00107964600837001</v>
      </c>
      <c r="H3225" s="16">
        <f>IF(MOD(ROW()-2,12)=0,"",(D3225/E3225)/(D3224/E3224)-1)</f>
        <v>-0.0078017917526817</v>
      </c>
      <c r="I3225" t="str">
        <f ca="1" t="array" ref="I3225">IF(MOD(ROW()-1,12)=0,IFERROR(PRODUCT(1+OFFSET(G3225,-11,0,12,1))-1,""),"")</f>
        <v/>
      </c>
      <c r="J3225" s="29">
        <v>43251</v>
      </c>
      <c r="K3225" s="13" t="str">
        <f>TEXT(J3225,"mmmm")</f>
        <v>May</v>
      </c>
      <c r="L3225" s="13">
        <f>YEAR(J3225)</f>
        <v>2018</v>
      </c>
    </row>
    <row r="3226" spans="1:12">
      <c r="A3226" s="16" t="s">
        <v>133</v>
      </c>
      <c r="B3226" s="15" t="str">
        <f>IF(OR(ISNUMBER(SEARCH("money market",A3226)),ISNUMBER(SEARCH("mmf",A3226)),ISNUMBER(SEARCH("cash fund",A3226))),"Cash/Money Market Fund",IF(OR(ISNUMBER(SEARCH("bond",A3226)),ISNUMBER(SEARCH("debt",A3226))),"Bond fund",IF(ISNUMBER(SEARCH("equity",A3226)),"Equity fund",IF(ISNUMBER(SEARCH("growth",A3226)),"Growth fund",IF(ISNUMBER(SEARCH("infrastructural",A3226)),"Infrastructure fund",IF(ISNUMBER(SEARCH("income",A3226)),"Income fund",IF(ISNUMBER(SEARCH("fixed income",A3226)),"Fixed Income fund",IF(OR(ISNUMBER(SEARCH("real estate",A3226)),ISNUMBER(SEARCH("riet",A3226))),"Real Estate fund","Ethical fund"))))))))</f>
        <v>Cash/Money Market Fund</v>
      </c>
      <c r="C3226" s="16">
        <v>16976705.37</v>
      </c>
      <c r="D3226" s="16">
        <v>16625745914.48</v>
      </c>
      <c r="E3226" s="16">
        <v>16445810042.76</v>
      </c>
      <c r="F3226" s="16">
        <v>0.1466</v>
      </c>
      <c r="G3226" s="16">
        <f>IF(D3226=0,"",C3226/D3226)</f>
        <v>0.00102110939607313</v>
      </c>
      <c r="H3226" s="16">
        <f>IF(MOD(ROW()-2,12)=0,"",(D3226/E3226)/(D3225/E3225)-1)</f>
        <v>-0.0100153159969312</v>
      </c>
      <c r="I3226" t="str">
        <f ca="1" t="array" ref="I3226">IF(MOD(ROW()-1,12)=0,IFERROR(PRODUCT(1+OFFSET(G3226,-11,0,12,1))-1,""),"")</f>
        <v/>
      </c>
      <c r="J3226" s="29">
        <v>43220</v>
      </c>
      <c r="K3226" s="13" t="str">
        <f>TEXT(J3226,"mmmm")</f>
        <v>April</v>
      </c>
      <c r="L3226" s="13">
        <f>YEAR(J3226)</f>
        <v>2018</v>
      </c>
    </row>
    <row r="3227" spans="1:12">
      <c r="A3227" s="16" t="s">
        <v>133</v>
      </c>
      <c r="B3227" s="15" t="str">
        <f>IF(OR(ISNUMBER(SEARCH("money market",A3227)),ISNUMBER(SEARCH("mmf",A3227)),ISNUMBER(SEARCH("cash fund",A3227))),"Cash/Money Market Fund",IF(OR(ISNUMBER(SEARCH("bond",A3227)),ISNUMBER(SEARCH("debt",A3227))),"Bond fund",IF(ISNUMBER(SEARCH("equity",A3227)),"Equity fund",IF(ISNUMBER(SEARCH("growth",A3227)),"Growth fund",IF(ISNUMBER(SEARCH("infrastructural",A3227)),"Infrastructure fund",IF(ISNUMBER(SEARCH("income",A3227)),"Income fund",IF(ISNUMBER(SEARCH("fixed income",A3227)),"Fixed Income fund",IF(OR(ISNUMBER(SEARCH("real estate",A3227)),ISNUMBER(SEARCH("riet",A3227))),"Real Estate fund","Ethical fund"))))))))</f>
        <v>Cash/Money Market Fund</v>
      </c>
      <c r="C3227" s="16">
        <v>14719521.59</v>
      </c>
      <c r="D3227" s="16">
        <v>14690728765.27</v>
      </c>
      <c r="E3227" s="16">
        <v>14240613930.01</v>
      </c>
      <c r="F3227" s="16">
        <v>0.1466</v>
      </c>
      <c r="G3227" s="16">
        <f>IF(D3227=0,"",C3227/D3227)</f>
        <v>0.00100195993168141</v>
      </c>
      <c r="H3227" s="16">
        <f>IF(MOD(ROW()-2,12)=0,"",(D3227/E3227)/(D3226/E3226)-1)</f>
        <v>0.0204430176223025</v>
      </c>
      <c r="I3227" t="str">
        <f ca="1" t="array" ref="I3227">IF(MOD(ROW()-1,12)=0,IFERROR(PRODUCT(1+OFFSET(G3227,-11,0,12,1))-1,""),"")</f>
        <v/>
      </c>
      <c r="J3227" s="29">
        <v>43190</v>
      </c>
      <c r="K3227" s="13" t="str">
        <f>TEXT(J3227,"mmmm")</f>
        <v>March</v>
      </c>
      <c r="L3227" s="13">
        <f>YEAR(J3227)</f>
        <v>2018</v>
      </c>
    </row>
    <row r="3228" spans="1:12">
      <c r="A3228" s="16" t="s">
        <v>133</v>
      </c>
      <c r="B3228" s="15" t="str">
        <f>IF(OR(ISNUMBER(SEARCH("money market",A3228)),ISNUMBER(SEARCH("mmf",A3228)),ISNUMBER(SEARCH("cash fund",A3228))),"Cash/Money Market Fund",IF(OR(ISNUMBER(SEARCH("bond",A3228)),ISNUMBER(SEARCH("debt",A3228))),"Bond fund",IF(ISNUMBER(SEARCH("equity",A3228)),"Equity fund",IF(ISNUMBER(SEARCH("growth",A3228)),"Growth fund",IF(ISNUMBER(SEARCH("infrastructural",A3228)),"Infrastructure fund",IF(ISNUMBER(SEARCH("income",A3228)),"Income fund",IF(ISNUMBER(SEARCH("fixed income",A3228)),"Fixed Income fund",IF(OR(ISNUMBER(SEARCH("real estate",A3228)),ISNUMBER(SEARCH("riet",A3228))),"Real Estate fund","Ethical fund"))))))))</f>
        <v>Cash/Money Market Fund</v>
      </c>
      <c r="C3228" s="16">
        <v>11922758.18</v>
      </c>
      <c r="D3228" s="16">
        <v>13014912445.88</v>
      </c>
      <c r="E3228" s="16">
        <v>12736781654.99</v>
      </c>
      <c r="F3228" s="16">
        <v>0.1466</v>
      </c>
      <c r="G3228" s="16">
        <f>IF(D3228=0,"",C3228/D3228)</f>
        <v>0.000916084393927234</v>
      </c>
      <c r="H3228" s="16">
        <f>IF(MOD(ROW()-2,12)=0,"",(D3228/E3228)/(D3227/E3227)-1)</f>
        <v>-0.00947162894083997</v>
      </c>
      <c r="I3228" t="str">
        <f ca="1" t="array" ref="I3228">IF(MOD(ROW()-1,12)=0,IFERROR(PRODUCT(1+OFFSET(G3228,-11,0,12,1))-1,""),"")</f>
        <v/>
      </c>
      <c r="J3228" s="29">
        <v>43159</v>
      </c>
      <c r="K3228" s="13" t="str">
        <f>TEXT(J3228,"mmmm")</f>
        <v>February</v>
      </c>
      <c r="L3228" s="13">
        <f>YEAR(J3228)</f>
        <v>2018</v>
      </c>
    </row>
    <row r="3229" spans="1:12">
      <c r="A3229" s="37" t="s">
        <v>133</v>
      </c>
      <c r="B3229" s="36" t="str">
        <f>IF(OR(ISNUMBER(SEARCH("money market",A3229)),ISNUMBER(SEARCH("mmf",A3229)),ISNUMBER(SEARCH("cash fund",A3229))),"Cash/Money Market Fund",IF(OR(ISNUMBER(SEARCH("bond",A3229)),ISNUMBER(SEARCH("debt",A3229))),"Bond fund",IF(ISNUMBER(SEARCH("equity",A3229)),"Equity fund",IF(ISNUMBER(SEARCH("growth",A3229)),"Growth fund",IF(ISNUMBER(SEARCH("infrastructural",A3229)),"Infrastructure fund",IF(ISNUMBER(SEARCH("income",A3229)),"Income fund",IF(ISNUMBER(SEARCH("fixed income",A3229)),"Fixed Income fund",IF(OR(ISNUMBER(SEARCH("real estate",A3229)),ISNUMBER(SEARCH("riet",A3229))),"Real Estate fund","Ethical fund"))))))))</f>
        <v>Cash/Money Market Fund</v>
      </c>
      <c r="C3229" s="37">
        <v>11504675.89</v>
      </c>
      <c r="D3229" s="37">
        <v>11121192340.66</v>
      </c>
      <c r="E3229" s="37">
        <v>10984543370.87</v>
      </c>
      <c r="F3229" s="37">
        <v>0.1466</v>
      </c>
      <c r="G3229" s="37">
        <f>IF(D3229=0,"",C3229/D3229)</f>
        <v>0.00103448223334273</v>
      </c>
      <c r="H3229" s="37">
        <f>IF(MOD(ROW()-2,12)=0,"",(D3229/E3229)/(D3228/E3228)-1)</f>
        <v>-0.00919589570073276</v>
      </c>
      <c r="I3229">
        <f ca="1" t="array" ref="I3229">IF(MOD(ROW()-1,12)=0,IFERROR(PRODUCT(1+OFFSET(G3229,-11,0,12,1))-1,""),"")</f>
        <v>0.0129780270093351</v>
      </c>
      <c r="J3229" s="38">
        <v>43131</v>
      </c>
      <c r="K3229" s="13" t="str">
        <f>TEXT(J3229,"mmmm")</f>
        <v>January</v>
      </c>
      <c r="L3229" s="13">
        <f>YEAR(J3229)</f>
        <v>2018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Etom Daniel</cp:lastModifiedBy>
  <dcterms:created xsi:type="dcterms:W3CDTF">2025-06-23T17:19:00Z</dcterms:created>
  <dcterms:modified xsi:type="dcterms:W3CDTF">2025-06-26T13:51:02Z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A3387BDA92A944B7A6B5A15BFA2D73AB_13</vt:lpwstr>
  </property>
  <property fmtid="{D5CDD505-2E9C-101B-9397-08002B2CF9AE}" pid="3" name="KSOProductBuildVer">
    <vt:lpwstr>1033-12.2.0.21546</vt:lpwstr>
  </property>
</Properties>
</file>