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Unwanted\Megabots (Apple II)\Docs\"/>
    </mc:Choice>
  </mc:AlternateContent>
  <bookViews>
    <workbookView xWindow="-105" yWindow="-105" windowWidth="23250" windowHeight="12570" tabRatio="635"/>
  </bookViews>
  <sheets>
    <sheet name="Achievements" sheetId="2" r:id="rId1"/>
    <sheet name="Revision Text" sheetId="54" r:id="rId2"/>
    <sheet name="RAScript Text" sheetId="55" r:id="rId3"/>
    <sheet name="Checklist" sheetId="56" r:id="rId4"/>
    <sheet name="Game Dec" sheetId="16" state="hidden" r:id="rId5"/>
  </sheets>
  <definedNames>
    <definedName name="_xlnm._FilterDatabase" localSheetId="0" hidden="1">Achievements!$B$1:$F$162</definedName>
    <definedName name="_xlnm._FilterDatabase" localSheetId="3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6" l="1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E26" i="56"/>
  <c r="F26" i="56"/>
  <c r="G26" i="56"/>
  <c r="H26" i="56"/>
  <c r="D26" i="56"/>
  <c r="A3" i="56"/>
  <c r="B3" i="56"/>
  <c r="A4" i="56"/>
  <c r="B4" i="56"/>
  <c r="A5" i="56"/>
  <c r="B5" i="56"/>
  <c r="A6" i="56"/>
  <c r="B6" i="56"/>
  <c r="A7" i="56"/>
  <c r="B7" i="56"/>
  <c r="A8" i="56"/>
  <c r="B8" i="56"/>
  <c r="A9" i="56"/>
  <c r="B9" i="56"/>
  <c r="A10" i="56"/>
  <c r="B10" i="56"/>
  <c r="A11" i="56"/>
  <c r="B11" i="56"/>
  <c r="A12" i="56"/>
  <c r="B12" i="56"/>
  <c r="A13" i="56"/>
  <c r="B13" i="56"/>
  <c r="A14" i="56"/>
  <c r="B14" i="56"/>
  <c r="A15" i="56"/>
  <c r="B15" i="56"/>
  <c r="A16" i="56"/>
  <c r="B16" i="56"/>
  <c r="A17" i="56"/>
  <c r="B17" i="56"/>
  <c r="A18" i="56"/>
  <c r="B18" i="56"/>
  <c r="A19" i="56"/>
  <c r="B19" i="56"/>
  <c r="A20" i="56"/>
  <c r="B20" i="56"/>
  <c r="A21" i="56"/>
  <c r="B21" i="56"/>
  <c r="A22" i="56"/>
  <c r="B22" i="56"/>
  <c r="A23" i="56"/>
  <c r="B23" i="56"/>
  <c r="A24" i="56"/>
  <c r="B24" i="56"/>
  <c r="A25" i="56"/>
  <c r="B25" i="56"/>
  <c r="A2" i="56"/>
  <c r="B2" i="56"/>
  <c r="I2" i="56"/>
  <c r="I26" i="56" l="1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" i="55"/>
  <c r="A22" i="54" l="1"/>
  <c r="A23" i="54"/>
  <c r="A24" i="54"/>
  <c r="A25" i="54"/>
  <c r="A16" i="54" l="1"/>
  <c r="A17" i="54"/>
  <c r="A18" i="54"/>
  <c r="A19" i="54"/>
  <c r="A20" i="54"/>
  <c r="A21" i="54"/>
  <c r="A3" i="54"/>
  <c r="A4" i="54"/>
  <c r="A5" i="54"/>
  <c r="A6" i="54"/>
  <c r="A7" i="54"/>
  <c r="A8" i="54"/>
  <c r="A9" i="54"/>
  <c r="A10" i="54"/>
  <c r="A11" i="54"/>
  <c r="A12" i="54"/>
  <c r="A13" i="54"/>
  <c r="A14" i="54"/>
  <c r="A15" i="54"/>
  <c r="A2" i="54"/>
  <c r="A1" i="2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C4" i="16" l="1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G14" i="16" l="1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<sst xmlns="http://schemas.openxmlformats.org/spreadsheetml/2006/main" count="243" uniqueCount="66">
  <si>
    <t>Achievement Name</t>
  </si>
  <si>
    <t>Achievement Description</t>
  </si>
  <si>
    <t>Points</t>
  </si>
  <si>
    <t>Badge</t>
  </si>
  <si>
    <t>X</t>
  </si>
  <si>
    <t>ID</t>
  </si>
  <si>
    <t>Power Overwhelming</t>
  </si>
  <si>
    <t>Hour of Power</t>
  </si>
  <si>
    <t>Taste of Power</t>
  </si>
  <si>
    <t>Balance of Power</t>
  </si>
  <si>
    <t>Cyborg Power</t>
  </si>
  <si>
    <t>Power Conservation</t>
  </si>
  <si>
    <t>Power Source</t>
  </si>
  <si>
    <t>Powered Armor</t>
  </si>
  <si>
    <t>Voyager</t>
  </si>
  <si>
    <t>Rover</t>
  </si>
  <si>
    <t>Robonaut</t>
  </si>
  <si>
    <t>Pioneer</t>
  </si>
  <si>
    <t>Ockham's Razor</t>
  </si>
  <si>
    <t>Mastermind</t>
  </si>
  <si>
    <t>Elimination Grid</t>
  </si>
  <si>
    <t>Text</t>
  </si>
  <si>
    <t>Clear level 4</t>
  </si>
  <si>
    <t>Clear level 3</t>
  </si>
  <si>
    <t>Clear level 2</t>
  </si>
  <si>
    <t>Clear level 1 and defeat the final boss</t>
  </si>
  <si>
    <t>Clear level 1 with 150+ power credits</t>
  </si>
  <si>
    <t>Clear level 4 in 10 steps or less [5 NS - 5 EW]</t>
  </si>
  <si>
    <t>Clear level 3 in 10 steps or less [5 NS - 5 EW]</t>
  </si>
  <si>
    <t>Clear level 2 in 10 steps or less [5 NS - 5 EW]</t>
  </si>
  <si>
    <t>Clear level 1 in 10 steps or less [5 NS - 5 EW]</t>
  </si>
  <si>
    <t>Access all rooms in level 4</t>
  </si>
  <si>
    <t>Access all rooms in level 3</t>
  </si>
  <si>
    <t>Access all rooms in level 2</t>
  </si>
  <si>
    <t>Access all rooms in level 1</t>
  </si>
  <si>
    <t>Cyborg Knight</t>
  </si>
  <si>
    <t>Nanobots</t>
  </si>
  <si>
    <t>Microbots</t>
  </si>
  <si>
    <t>Kilobots</t>
  </si>
  <si>
    <t>Megabots</t>
  </si>
  <si>
    <t>Logic Gate Analysis</t>
  </si>
  <si>
    <t>Quick Draw</t>
  </si>
  <si>
    <t>Quickest Gun on the Grid</t>
  </si>
  <si>
    <t>Defeat a dragon</t>
  </si>
  <si>
    <t>Accumulate 115 power credits without an emergency recharge</t>
  </si>
  <si>
    <t>Accumulate 230 power credits without an emergency recharge</t>
  </si>
  <si>
    <t>Accumulate 500 power credits total before game's end</t>
  </si>
  <si>
    <t>Robot Reflexes</t>
  </si>
  <si>
    <t>XXXX1</t>
  </si>
  <si>
    <t>XXXX2</t>
  </si>
  <si>
    <t>XXXX3</t>
  </si>
  <si>
    <t>XXXX4</t>
  </si>
  <si>
    <t>Clear level 2 with 100+ power</t>
  </si>
  <si>
    <t>Clear level 3 with 100+ power</t>
  </si>
  <si>
    <t>Clear level 4 with 100+ power</t>
  </si>
  <si>
    <t>#</t>
  </si>
  <si>
    <t>Spelling</t>
  </si>
  <si>
    <t>Code Notes</t>
  </si>
  <si>
    <t>Reset Safe</t>
  </si>
  <si>
    <t>Triggers?</t>
  </si>
  <si>
    <t>Ready?</t>
  </si>
  <si>
    <t>Defeat 3 monsters in a row without taking damage or an emergency recharge</t>
  </si>
  <si>
    <t>Defeat 5 monsters in a row without taking damage or an emergency recharge</t>
  </si>
  <si>
    <t>Defeat 10 monsters in a row without taking damage or an emergency recharge</t>
  </si>
  <si>
    <t>Accumulate 350 power credits</t>
  </si>
  <si>
    <t>Accumulate 500 power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</si>
</sst>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82829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2"/>
  <sheetViews>
    <sheetView tabSelected="1" topLeftCell="A15" zoomScale="85" zoomScaleNormal="85" workbookViewId="0">
      <selection activeCell="E21" sqref="E21"/>
    </sheetView>
  </sheetViews>
  <sheetFormatPr defaultRowHeight="15" x14ac:dyDescent="0.25"/>
  <cols>
    <col min="1" max="1" width="3" style="5" bestFit="1" customWidth="1"/>
    <col min="2" max="2" width="19.5703125" style="5" customWidth="1"/>
    <col min="3" max="3" width="69.28515625" style="3" bestFit="1" customWidth="1"/>
    <col min="4" max="4" width="8.42578125" customWidth="1"/>
    <col min="5" max="5" width="84.140625" style="3" bestFit="1" customWidth="1"/>
    <col min="6" max="6" width="8.5703125" bestFit="1" customWidth="1"/>
    <col min="7" max="7" width="9.85546875" customWidth="1"/>
  </cols>
  <sheetData>
    <row r="1" spans="1:6" x14ac:dyDescent="0.25">
      <c r="A1" s="5" t="e">
        <f>CHAR(34)+Achievements!#REF!+CHAR(34)+","+CHAR(34)</f>
        <v>#VALUE!</v>
      </c>
      <c r="B1" s="2" t="s">
        <v>5</v>
      </c>
      <c r="C1" s="4" t="s">
        <v>0</v>
      </c>
      <c r="D1" s="1" t="s">
        <v>2</v>
      </c>
      <c r="E1" s="4" t="s">
        <v>1</v>
      </c>
      <c r="F1" s="1"/>
    </row>
    <row r="2" spans="1:6" s="3" customFormat="1" ht="16.5" x14ac:dyDescent="0.3">
      <c r="A2" s="3">
        <v>1</v>
      </c>
      <c r="B2" s="9">
        <v>73134</v>
      </c>
      <c r="C2" s="3" t="s">
        <v>36</v>
      </c>
      <c r="D2" s="3">
        <v>10</v>
      </c>
      <c r="E2" s="3" t="s">
        <v>22</v>
      </c>
    </row>
    <row r="3" spans="1:6" s="3" customFormat="1" ht="16.5" x14ac:dyDescent="0.3">
      <c r="A3" s="3">
        <v>2</v>
      </c>
      <c r="B3" s="9">
        <v>73135</v>
      </c>
      <c r="C3" s="3" t="s">
        <v>37</v>
      </c>
      <c r="D3" s="3">
        <v>10</v>
      </c>
      <c r="E3" s="3" t="s">
        <v>23</v>
      </c>
    </row>
    <row r="4" spans="1:6" s="3" customFormat="1" ht="16.5" x14ac:dyDescent="0.3">
      <c r="A4" s="3">
        <v>3</v>
      </c>
      <c r="B4" s="9">
        <v>73136</v>
      </c>
      <c r="C4" s="3" t="s">
        <v>38</v>
      </c>
      <c r="D4" s="3">
        <v>10</v>
      </c>
      <c r="E4" s="3" t="s">
        <v>24</v>
      </c>
    </row>
    <row r="5" spans="1:6" s="3" customFormat="1" ht="16.5" x14ac:dyDescent="0.3">
      <c r="A5" s="3">
        <v>4</v>
      </c>
      <c r="B5" s="9">
        <v>73137</v>
      </c>
      <c r="C5" s="3" t="s">
        <v>39</v>
      </c>
      <c r="D5" s="3">
        <v>10</v>
      </c>
      <c r="E5" s="3" t="s">
        <v>25</v>
      </c>
    </row>
    <row r="6" spans="1:6" s="3" customFormat="1" ht="16.5" x14ac:dyDescent="0.3">
      <c r="A6" s="3">
        <v>5</v>
      </c>
      <c r="B6" s="9">
        <v>73138</v>
      </c>
      <c r="C6" s="3" t="s">
        <v>8</v>
      </c>
      <c r="D6" s="3">
        <v>10</v>
      </c>
      <c r="E6" s="11" t="s">
        <v>54</v>
      </c>
    </row>
    <row r="7" spans="1:6" s="3" customFormat="1" ht="16.5" x14ac:dyDescent="0.3">
      <c r="A7" s="3">
        <v>6</v>
      </c>
      <c r="B7" s="9">
        <v>73139</v>
      </c>
      <c r="C7" s="3" t="s">
        <v>7</v>
      </c>
      <c r="D7" s="3">
        <v>10</v>
      </c>
      <c r="E7" s="3" t="s">
        <v>53</v>
      </c>
    </row>
    <row r="8" spans="1:6" s="3" customFormat="1" ht="16.5" x14ac:dyDescent="0.3">
      <c r="A8" s="3">
        <v>7</v>
      </c>
      <c r="B8" s="9">
        <v>73140</v>
      </c>
      <c r="C8" s="3" t="s">
        <v>13</v>
      </c>
      <c r="D8" s="3">
        <v>10</v>
      </c>
      <c r="E8" s="3" t="s">
        <v>52</v>
      </c>
    </row>
    <row r="9" spans="1:6" s="10" customFormat="1" ht="16.5" x14ac:dyDescent="0.3">
      <c r="A9" s="3">
        <v>8</v>
      </c>
      <c r="B9" s="9">
        <v>73141</v>
      </c>
      <c r="C9" s="10" t="s">
        <v>10</v>
      </c>
      <c r="D9" s="3">
        <v>10</v>
      </c>
      <c r="E9" s="10" t="s">
        <v>26</v>
      </c>
      <c r="F9" s="3"/>
    </row>
    <row r="10" spans="1:6" s="3" customFormat="1" ht="16.5" x14ac:dyDescent="0.3">
      <c r="A10" s="3">
        <v>9</v>
      </c>
      <c r="B10" s="9">
        <v>73146</v>
      </c>
      <c r="C10" s="3" t="s">
        <v>40</v>
      </c>
      <c r="D10" s="3">
        <v>10</v>
      </c>
      <c r="E10" s="3" t="s">
        <v>27</v>
      </c>
    </row>
    <row r="11" spans="1:6" s="3" customFormat="1" ht="16.5" x14ac:dyDescent="0.3">
      <c r="A11" s="3">
        <v>10</v>
      </c>
      <c r="B11" s="9">
        <v>73147</v>
      </c>
      <c r="C11" s="3" t="s">
        <v>20</v>
      </c>
      <c r="D11" s="3">
        <v>10</v>
      </c>
      <c r="E11" s="3" t="s">
        <v>28</v>
      </c>
    </row>
    <row r="12" spans="1:6" s="3" customFormat="1" ht="16.5" x14ac:dyDescent="0.3">
      <c r="A12" s="3">
        <v>11</v>
      </c>
      <c r="B12" s="9">
        <v>73148</v>
      </c>
      <c r="C12" s="3" t="s">
        <v>18</v>
      </c>
      <c r="D12" s="3">
        <v>10</v>
      </c>
      <c r="E12" s="3" t="s">
        <v>29</v>
      </c>
    </row>
    <row r="13" spans="1:6" s="3" customFormat="1" ht="16.5" x14ac:dyDescent="0.3">
      <c r="A13" s="3">
        <v>12</v>
      </c>
      <c r="B13" s="9">
        <v>73149</v>
      </c>
      <c r="C13" s="3" t="s">
        <v>19</v>
      </c>
      <c r="D13" s="3">
        <v>10</v>
      </c>
      <c r="E13" s="3" t="s">
        <v>30</v>
      </c>
    </row>
    <row r="14" spans="1:6" s="3" customFormat="1" ht="16.5" x14ac:dyDescent="0.3">
      <c r="A14" s="3">
        <v>13</v>
      </c>
      <c r="B14" s="9">
        <v>73150</v>
      </c>
      <c r="C14" s="3" t="s">
        <v>16</v>
      </c>
      <c r="D14" s="3">
        <v>25</v>
      </c>
      <c r="E14" s="3" t="s">
        <v>31</v>
      </c>
    </row>
    <row r="15" spans="1:6" s="3" customFormat="1" ht="16.5" x14ac:dyDescent="0.3">
      <c r="A15" s="3">
        <v>14</v>
      </c>
      <c r="B15" s="9">
        <v>73151</v>
      </c>
      <c r="C15" s="3" t="s">
        <v>17</v>
      </c>
      <c r="D15" s="3">
        <v>25</v>
      </c>
      <c r="E15" s="3" t="s">
        <v>32</v>
      </c>
    </row>
    <row r="16" spans="1:6" s="3" customFormat="1" ht="16.5" x14ac:dyDescent="0.3">
      <c r="A16" s="3">
        <v>15</v>
      </c>
      <c r="B16" s="9">
        <v>73152</v>
      </c>
      <c r="C16" s="3" t="s">
        <v>15</v>
      </c>
      <c r="D16" s="3">
        <v>25</v>
      </c>
      <c r="E16" s="3" t="s">
        <v>33</v>
      </c>
    </row>
    <row r="17" spans="1:6" s="3" customFormat="1" ht="16.5" x14ac:dyDescent="0.3">
      <c r="A17" s="3">
        <v>16</v>
      </c>
      <c r="B17" s="9">
        <v>73153</v>
      </c>
      <c r="C17" s="3" t="s">
        <v>14</v>
      </c>
      <c r="D17" s="3">
        <v>25</v>
      </c>
      <c r="E17" s="3" t="s">
        <v>34</v>
      </c>
    </row>
    <row r="18" spans="1:6" s="3" customFormat="1" ht="16.5" x14ac:dyDescent="0.3">
      <c r="A18" s="3">
        <v>17</v>
      </c>
      <c r="B18" s="9">
        <v>73142</v>
      </c>
      <c r="C18" s="3" t="s">
        <v>11</v>
      </c>
      <c r="D18" s="3">
        <v>10</v>
      </c>
      <c r="E18" s="3" t="s">
        <v>44</v>
      </c>
    </row>
    <row r="19" spans="1:6" s="3" customFormat="1" ht="16.5" x14ac:dyDescent="0.3">
      <c r="A19" s="3">
        <v>18</v>
      </c>
      <c r="B19" s="9">
        <v>73143</v>
      </c>
      <c r="C19" s="3" t="s">
        <v>9</v>
      </c>
      <c r="D19" s="3">
        <v>10</v>
      </c>
      <c r="E19" s="3" t="s">
        <v>45</v>
      </c>
    </row>
    <row r="20" spans="1:6" s="3" customFormat="1" ht="16.5" x14ac:dyDescent="0.3">
      <c r="A20" s="3">
        <v>19</v>
      </c>
      <c r="B20" s="9">
        <v>73144</v>
      </c>
      <c r="C20" s="3" t="s">
        <v>12</v>
      </c>
      <c r="D20" s="3">
        <v>25</v>
      </c>
      <c r="E20" s="3" t="s">
        <v>64</v>
      </c>
    </row>
    <row r="21" spans="1:6" s="3" customFormat="1" ht="16.5" x14ac:dyDescent="0.3">
      <c r="A21" s="3">
        <v>20</v>
      </c>
      <c r="B21" s="9">
        <v>73145</v>
      </c>
      <c r="C21" s="10" t="s">
        <v>6</v>
      </c>
      <c r="D21" s="3">
        <v>25</v>
      </c>
      <c r="E21" s="3" t="s">
        <v>65</v>
      </c>
    </row>
    <row r="22" spans="1:6" s="3" customFormat="1" ht="16.5" x14ac:dyDescent="0.3">
      <c r="A22" s="3">
        <v>21</v>
      </c>
      <c r="B22" s="9" t="s">
        <v>48</v>
      </c>
      <c r="C22" s="3" t="s">
        <v>35</v>
      </c>
      <c r="D22" s="3">
        <v>5</v>
      </c>
      <c r="E22" s="3" t="s">
        <v>43</v>
      </c>
    </row>
    <row r="23" spans="1:6" s="3" customFormat="1" ht="16.5" x14ac:dyDescent="0.3">
      <c r="A23" s="3">
        <v>22</v>
      </c>
      <c r="B23" s="9" t="s">
        <v>49</v>
      </c>
      <c r="C23" s="3" t="s">
        <v>41</v>
      </c>
      <c r="D23" s="3">
        <v>5</v>
      </c>
      <c r="E23" s="3" t="s">
        <v>61</v>
      </c>
    </row>
    <row r="24" spans="1:6" s="3" customFormat="1" ht="16.5" x14ac:dyDescent="0.3">
      <c r="A24" s="3">
        <v>23</v>
      </c>
      <c r="B24" s="9" t="s">
        <v>50</v>
      </c>
      <c r="C24" s="3" t="s">
        <v>47</v>
      </c>
      <c r="D24" s="3">
        <v>10</v>
      </c>
      <c r="E24" s="3" t="s">
        <v>62</v>
      </c>
    </row>
    <row r="25" spans="1:6" s="3" customFormat="1" ht="16.5" x14ac:dyDescent="0.3">
      <c r="A25" s="3">
        <v>24</v>
      </c>
      <c r="B25" s="9" t="s">
        <v>51</v>
      </c>
      <c r="C25" s="3" t="s">
        <v>42</v>
      </c>
      <c r="D25" s="3">
        <v>25</v>
      </c>
      <c r="E25" s="3" t="s">
        <v>63</v>
      </c>
    </row>
    <row r="26" spans="1:6" s="3" customFormat="1" ht="16.5" x14ac:dyDescent="0.3">
      <c r="B26" s="9"/>
    </row>
    <row r="27" spans="1:6" s="3" customFormat="1" ht="16.5" x14ac:dyDescent="0.3">
      <c r="B27" s="9"/>
    </row>
    <row r="29" spans="1:6" s="5" customFormat="1" x14ac:dyDescent="0.25">
      <c r="B29" s="6"/>
      <c r="C29" s="3"/>
      <c r="F29" s="3"/>
    </row>
    <row r="30" spans="1:6" s="5" customFormat="1" x14ac:dyDescent="0.25">
      <c r="B30" s="6"/>
      <c r="C30" s="3"/>
      <c r="F30" s="3"/>
    </row>
    <row r="31" spans="1:6" s="5" customFormat="1" x14ac:dyDescent="0.25">
      <c r="B31" s="6"/>
      <c r="C31" s="3"/>
      <c r="F31" s="3"/>
    </row>
    <row r="32" spans="1:6" s="5" customFormat="1" x14ac:dyDescent="0.25">
      <c r="B32" s="6"/>
      <c r="C32" s="3"/>
      <c r="F32" s="3"/>
    </row>
    <row r="33" spans="2:6" s="5" customFormat="1" x14ac:dyDescent="0.25">
      <c r="B33" s="6"/>
      <c r="C33" s="3"/>
      <c r="F33" s="3"/>
    </row>
    <row r="34" spans="2:6" s="5" customFormat="1" x14ac:dyDescent="0.25">
      <c r="B34" s="6"/>
      <c r="C34" s="3"/>
      <c r="F34" s="3"/>
    </row>
    <row r="35" spans="2:6" s="5" customFormat="1" x14ac:dyDescent="0.25">
      <c r="B35" s="6"/>
      <c r="C35" s="3"/>
      <c r="F35" s="3"/>
    </row>
    <row r="36" spans="2:6" s="5" customFormat="1" x14ac:dyDescent="0.25">
      <c r="B36" s="6"/>
      <c r="C36" s="3"/>
      <c r="F36" s="3"/>
    </row>
    <row r="37" spans="2:6" s="5" customFormat="1" x14ac:dyDescent="0.25">
      <c r="B37" s="6"/>
      <c r="C37" s="3"/>
      <c r="F37" s="3"/>
    </row>
    <row r="38" spans="2:6" s="5" customFormat="1" x14ac:dyDescent="0.25">
      <c r="B38" s="6"/>
      <c r="C38" s="3"/>
      <c r="F38" s="3"/>
    </row>
    <row r="39" spans="2:6" s="5" customFormat="1" x14ac:dyDescent="0.25">
      <c r="B39" s="6"/>
      <c r="C39" s="3"/>
      <c r="F39" s="3"/>
    </row>
    <row r="40" spans="2:6" s="5" customFormat="1" x14ac:dyDescent="0.25">
      <c r="B40" s="6"/>
      <c r="C40" s="3"/>
      <c r="F40" s="3"/>
    </row>
    <row r="41" spans="2:6" s="5" customFormat="1" x14ac:dyDescent="0.25">
      <c r="B41" s="6"/>
      <c r="C41" s="8"/>
      <c r="F41" s="3"/>
    </row>
    <row r="42" spans="2:6" s="5" customFormat="1" x14ac:dyDescent="0.25">
      <c r="B42" s="6"/>
      <c r="C42" s="8"/>
      <c r="F42" s="3"/>
    </row>
    <row r="43" spans="2:6" s="5" customFormat="1" x14ac:dyDescent="0.25">
      <c r="B43" s="6"/>
      <c r="C43" s="8"/>
      <c r="F43" s="3"/>
    </row>
    <row r="44" spans="2:6" s="5" customFormat="1" x14ac:dyDescent="0.25">
      <c r="B44" s="6"/>
      <c r="C44" s="8"/>
      <c r="F44" s="3"/>
    </row>
    <row r="45" spans="2:6" s="5" customFormat="1" x14ac:dyDescent="0.25">
      <c r="B45" s="6"/>
      <c r="C45" s="8"/>
      <c r="F45" s="3"/>
    </row>
    <row r="46" spans="2:6" s="5" customFormat="1" x14ac:dyDescent="0.25">
      <c r="B46" s="6"/>
      <c r="C46" s="8"/>
      <c r="F46" s="3"/>
    </row>
    <row r="47" spans="2:6" s="5" customFormat="1" x14ac:dyDescent="0.25">
      <c r="B47" s="6"/>
      <c r="C47" s="3"/>
      <c r="F47" s="3"/>
    </row>
    <row r="48" spans="2:6" s="5" customFormat="1" x14ac:dyDescent="0.25">
      <c r="B48" s="6"/>
      <c r="C48" s="3"/>
      <c r="F48" s="3"/>
    </row>
    <row r="49" spans="2:6" s="5" customFormat="1" x14ac:dyDescent="0.25">
      <c r="B49" s="6"/>
      <c r="C49" s="3"/>
      <c r="F49" s="3"/>
    </row>
    <row r="50" spans="2:6" s="5" customFormat="1" x14ac:dyDescent="0.25">
      <c r="B50" s="6"/>
      <c r="C50" s="3"/>
      <c r="F50" s="3"/>
    </row>
    <row r="51" spans="2:6" s="5" customFormat="1" x14ac:dyDescent="0.25">
      <c r="B51" s="6"/>
      <c r="C51" s="3"/>
      <c r="F51" s="3"/>
    </row>
    <row r="52" spans="2:6" s="5" customFormat="1" x14ac:dyDescent="0.25">
      <c r="B52" s="6"/>
      <c r="C52" s="3"/>
      <c r="F52" s="3"/>
    </row>
    <row r="53" spans="2:6" s="5" customFormat="1" x14ac:dyDescent="0.25">
      <c r="B53" s="6"/>
      <c r="C53" s="3"/>
      <c r="F53" s="3"/>
    </row>
    <row r="54" spans="2:6" s="5" customFormat="1" x14ac:dyDescent="0.25">
      <c r="B54" s="6"/>
      <c r="C54" s="3"/>
      <c r="F54" s="3"/>
    </row>
    <row r="55" spans="2:6" s="5" customFormat="1" x14ac:dyDescent="0.25">
      <c r="B55" s="6"/>
      <c r="C55" s="3"/>
      <c r="F55" s="3"/>
    </row>
    <row r="56" spans="2:6" s="5" customFormat="1" x14ac:dyDescent="0.25">
      <c r="B56" s="6"/>
      <c r="C56" s="3"/>
      <c r="F56" s="3"/>
    </row>
    <row r="57" spans="2:6" s="5" customFormat="1" x14ac:dyDescent="0.25">
      <c r="B57" s="6"/>
      <c r="C57" s="3"/>
      <c r="F57" s="3"/>
    </row>
    <row r="58" spans="2:6" s="5" customFormat="1" x14ac:dyDescent="0.25">
      <c r="B58" s="6"/>
      <c r="C58" s="3"/>
      <c r="F58" s="3"/>
    </row>
    <row r="59" spans="2:6" s="5" customFormat="1" x14ac:dyDescent="0.25">
      <c r="B59" s="6"/>
      <c r="C59" s="3"/>
      <c r="F59" s="3"/>
    </row>
    <row r="60" spans="2:6" s="5" customFormat="1" x14ac:dyDescent="0.25">
      <c r="B60" s="6"/>
      <c r="C60" s="3"/>
      <c r="F60" s="3"/>
    </row>
    <row r="61" spans="2:6" s="5" customFormat="1" x14ac:dyDescent="0.25">
      <c r="B61" s="6"/>
      <c r="C61" s="3"/>
      <c r="F61" s="3"/>
    </row>
    <row r="62" spans="2:6" s="5" customFormat="1" x14ac:dyDescent="0.25">
      <c r="B62" s="6"/>
      <c r="C62" s="8"/>
      <c r="F62" s="3"/>
    </row>
    <row r="63" spans="2:6" s="5" customFormat="1" x14ac:dyDescent="0.25">
      <c r="B63" s="6"/>
      <c r="C63" s="8"/>
      <c r="F63" s="3"/>
    </row>
    <row r="64" spans="2:6" s="5" customFormat="1" x14ac:dyDescent="0.25">
      <c r="B64" s="6"/>
      <c r="C64" s="8"/>
      <c r="F64" s="3"/>
    </row>
    <row r="65" spans="2:6" s="5" customFormat="1" x14ac:dyDescent="0.25">
      <c r="B65" s="6"/>
      <c r="C65" s="8"/>
      <c r="F65" s="3"/>
    </row>
    <row r="66" spans="2:6" s="5" customFormat="1" x14ac:dyDescent="0.25">
      <c r="B66" s="6"/>
      <c r="C66" s="8"/>
      <c r="F66" s="3"/>
    </row>
    <row r="67" spans="2:6" s="5" customFormat="1" x14ac:dyDescent="0.25">
      <c r="B67" s="6"/>
      <c r="C67" s="8"/>
      <c r="F67" s="3"/>
    </row>
    <row r="68" spans="2:6" s="5" customFormat="1" x14ac:dyDescent="0.25">
      <c r="B68" s="6"/>
      <c r="C68" s="8"/>
      <c r="F68" s="3"/>
    </row>
    <row r="69" spans="2:6" s="5" customFormat="1" x14ac:dyDescent="0.25">
      <c r="B69" s="6"/>
      <c r="C69" s="8"/>
      <c r="F69" s="3"/>
    </row>
    <row r="70" spans="2:6" s="5" customFormat="1" x14ac:dyDescent="0.25">
      <c r="B70" s="6"/>
      <c r="C70" s="8"/>
      <c r="F70" s="3"/>
    </row>
    <row r="71" spans="2:6" s="5" customFormat="1" x14ac:dyDescent="0.25">
      <c r="B71" s="6"/>
      <c r="C71" s="8"/>
      <c r="F71" s="3"/>
    </row>
    <row r="72" spans="2:6" s="5" customFormat="1" x14ac:dyDescent="0.25">
      <c r="B72" s="6"/>
      <c r="C72" s="8"/>
      <c r="F72" s="3"/>
    </row>
    <row r="73" spans="2:6" x14ac:dyDescent="0.25">
      <c r="B73" s="6"/>
      <c r="C73" s="8"/>
      <c r="D73" s="5"/>
      <c r="E73" s="5"/>
    </row>
    <row r="74" spans="2:6" s="5" customFormat="1" x14ac:dyDescent="0.25">
      <c r="B74" s="6"/>
      <c r="C74" s="8"/>
      <c r="F74" s="3"/>
    </row>
    <row r="75" spans="2:6" s="5" customFormat="1" x14ac:dyDescent="0.25">
      <c r="B75" s="6"/>
      <c r="C75" s="8"/>
      <c r="F75" s="3"/>
    </row>
    <row r="76" spans="2:6" s="5" customFormat="1" x14ac:dyDescent="0.25">
      <c r="B76" s="6"/>
      <c r="C76" s="8"/>
      <c r="F76" s="3"/>
    </row>
    <row r="77" spans="2:6" s="5" customFormat="1" x14ac:dyDescent="0.25">
      <c r="B77" s="6"/>
      <c r="C77" s="3"/>
    </row>
    <row r="78" spans="2:6" x14ac:dyDescent="0.25">
      <c r="B78" s="6"/>
      <c r="C78" s="8"/>
      <c r="D78" s="5"/>
      <c r="E78" s="5"/>
    </row>
    <row r="79" spans="2:6" x14ac:dyDescent="0.25">
      <c r="E79" s="5"/>
    </row>
    <row r="80" spans="2:6" x14ac:dyDescent="0.25">
      <c r="E80" s="5"/>
    </row>
    <row r="81" spans="2:6" x14ac:dyDescent="0.25">
      <c r="E81" s="5"/>
    </row>
    <row r="82" spans="2:6" x14ac:dyDescent="0.25">
      <c r="E82" s="5"/>
    </row>
    <row r="83" spans="2:6" x14ac:dyDescent="0.25">
      <c r="E83" s="5"/>
    </row>
    <row r="84" spans="2:6" x14ac:dyDescent="0.25">
      <c r="E84" s="5"/>
    </row>
    <row r="85" spans="2:6" x14ac:dyDescent="0.25">
      <c r="E85" s="5"/>
    </row>
    <row r="86" spans="2:6" x14ac:dyDescent="0.25">
      <c r="E86" s="5"/>
    </row>
    <row r="87" spans="2:6" x14ac:dyDescent="0.25">
      <c r="B87" s="6"/>
      <c r="C87" s="8"/>
      <c r="D87" s="5"/>
      <c r="E87" s="5"/>
    </row>
    <row r="88" spans="2:6" x14ac:dyDescent="0.25">
      <c r="B88" s="6"/>
      <c r="C88" s="8"/>
      <c r="D88" s="5"/>
      <c r="E88" s="5"/>
    </row>
    <row r="89" spans="2:6" s="5" customFormat="1" x14ac:dyDescent="0.25">
      <c r="B89" s="6"/>
      <c r="C89" s="8"/>
      <c r="F89" s="3"/>
    </row>
    <row r="90" spans="2:6" s="5" customFormat="1" x14ac:dyDescent="0.25">
      <c r="B90" s="6"/>
      <c r="C90" s="8"/>
      <c r="F90" s="3"/>
    </row>
    <row r="91" spans="2:6" s="5" customFormat="1" x14ac:dyDescent="0.25">
      <c r="B91" s="6"/>
      <c r="C91" s="3"/>
      <c r="F91" s="3"/>
    </row>
    <row r="92" spans="2:6" s="5" customFormat="1" x14ac:dyDescent="0.25">
      <c r="B92" s="6"/>
      <c r="C92" s="3"/>
      <c r="F92" s="3"/>
    </row>
    <row r="93" spans="2:6" s="5" customFormat="1" x14ac:dyDescent="0.25">
      <c r="B93" s="6"/>
      <c r="C93" s="3"/>
      <c r="F93" s="3"/>
    </row>
    <row r="94" spans="2:6" s="5" customFormat="1" x14ac:dyDescent="0.25">
      <c r="B94" s="6"/>
      <c r="C94" s="3"/>
      <c r="D94" s="3"/>
      <c r="F94" s="3"/>
    </row>
    <row r="95" spans="2:6" s="5" customFormat="1" x14ac:dyDescent="0.25">
      <c r="B95" s="6"/>
      <c r="C95" s="3"/>
      <c r="D95" s="3"/>
      <c r="F95" s="3"/>
    </row>
    <row r="96" spans="2:6" s="5" customFormat="1" x14ac:dyDescent="0.25">
      <c r="B96" s="6"/>
      <c r="C96" s="3"/>
      <c r="D96" s="3"/>
      <c r="F96" s="3"/>
    </row>
    <row r="97" spans="2:6" s="5" customFormat="1" x14ac:dyDescent="0.25">
      <c r="B97" s="6"/>
      <c r="C97" s="3"/>
      <c r="D97" s="3"/>
      <c r="F97" s="3"/>
    </row>
    <row r="98" spans="2:6" s="5" customFormat="1" x14ac:dyDescent="0.25">
      <c r="B98" s="6"/>
      <c r="C98" s="3"/>
      <c r="D98" s="3"/>
      <c r="F98" s="3"/>
    </row>
    <row r="99" spans="2:6" s="5" customFormat="1" x14ac:dyDescent="0.25">
      <c r="B99" s="6"/>
      <c r="C99" s="3"/>
      <c r="D99" s="3"/>
      <c r="F99" s="3"/>
    </row>
    <row r="100" spans="2:6" s="5" customFormat="1" x14ac:dyDescent="0.25">
      <c r="B100" s="6"/>
      <c r="C100" s="3"/>
      <c r="D100" s="3"/>
      <c r="F100" s="3"/>
    </row>
    <row r="101" spans="2:6" s="5" customFormat="1" x14ac:dyDescent="0.25">
      <c r="B101" s="6"/>
      <c r="C101" s="3"/>
      <c r="D101" s="3"/>
      <c r="F101" s="3"/>
    </row>
    <row r="102" spans="2:6" s="5" customFormat="1" x14ac:dyDescent="0.25">
      <c r="B102" s="6"/>
      <c r="C102" s="3"/>
      <c r="D102" s="3"/>
      <c r="F102" s="3"/>
    </row>
    <row r="103" spans="2:6" s="5" customFormat="1" x14ac:dyDescent="0.25">
      <c r="B103" s="6"/>
      <c r="C103" s="3"/>
      <c r="D103" s="3"/>
      <c r="F103" s="3"/>
    </row>
    <row r="104" spans="2:6" x14ac:dyDescent="0.25">
      <c r="B104" s="6"/>
      <c r="D104" s="3"/>
      <c r="E104" s="5"/>
      <c r="F104" s="3"/>
    </row>
    <row r="105" spans="2:6" x14ac:dyDescent="0.25">
      <c r="B105" s="6"/>
      <c r="D105" s="3"/>
      <c r="E105" s="5"/>
      <c r="F105" s="3"/>
    </row>
    <row r="106" spans="2:6" s="5" customFormat="1" x14ac:dyDescent="0.25">
      <c r="B106" s="6"/>
      <c r="C106" s="3"/>
      <c r="D106" s="3"/>
      <c r="F106" s="3"/>
    </row>
    <row r="107" spans="2:6" s="5" customFormat="1" x14ac:dyDescent="0.25">
      <c r="B107" s="6"/>
      <c r="C107" s="3"/>
      <c r="D107" s="3"/>
      <c r="F107" s="7"/>
    </row>
    <row r="108" spans="2:6" s="5" customFormat="1" x14ac:dyDescent="0.25">
      <c r="B108" s="6"/>
      <c r="C108" s="3"/>
      <c r="D108" s="3"/>
      <c r="F108" s="3"/>
    </row>
    <row r="109" spans="2:6" s="5" customFormat="1" x14ac:dyDescent="0.25">
      <c r="B109" s="6"/>
      <c r="C109" s="3"/>
      <c r="D109" s="3"/>
      <c r="F109" s="3"/>
    </row>
    <row r="110" spans="2:6" s="5" customFormat="1" x14ac:dyDescent="0.25">
      <c r="B110" s="6"/>
      <c r="C110" s="3"/>
      <c r="D110" s="3"/>
      <c r="F110" s="3"/>
    </row>
    <row r="111" spans="2:6" s="5" customFormat="1" x14ac:dyDescent="0.25">
      <c r="B111" s="6"/>
      <c r="C111" s="3"/>
      <c r="D111" s="3"/>
      <c r="F111" s="3"/>
    </row>
    <row r="112" spans="2:6" s="5" customFormat="1" x14ac:dyDescent="0.25">
      <c r="B112" s="6"/>
      <c r="C112" s="3"/>
      <c r="D112" s="3"/>
      <c r="F112" s="3"/>
    </row>
    <row r="113" spans="2:6" x14ac:dyDescent="0.25">
      <c r="B113" s="6"/>
      <c r="C113" s="8"/>
      <c r="D113" s="3"/>
      <c r="E113" s="5"/>
      <c r="F113" s="3"/>
    </row>
    <row r="114" spans="2:6" s="5" customFormat="1" x14ac:dyDescent="0.25">
      <c r="B114" s="6"/>
      <c r="C114" s="8"/>
      <c r="D114" s="3"/>
      <c r="F114" s="3"/>
    </row>
    <row r="115" spans="2:6" s="5" customFormat="1" x14ac:dyDescent="0.25">
      <c r="B115" s="6"/>
      <c r="C115" s="8"/>
      <c r="D115" s="3"/>
      <c r="F115" s="3"/>
    </row>
    <row r="116" spans="2:6" x14ac:dyDescent="0.25">
      <c r="B116" s="6"/>
      <c r="D116" s="3"/>
      <c r="E116" s="5"/>
      <c r="F116" s="3"/>
    </row>
    <row r="117" spans="2:6" s="5" customFormat="1" x14ac:dyDescent="0.25">
      <c r="B117" s="6"/>
      <c r="C117" s="3"/>
      <c r="D117" s="3"/>
      <c r="F117" s="3"/>
    </row>
    <row r="118" spans="2:6" x14ac:dyDescent="0.25">
      <c r="B118" s="6"/>
      <c r="D118" s="3"/>
      <c r="E118" s="5"/>
      <c r="F118" s="3"/>
    </row>
    <row r="119" spans="2:6" x14ac:dyDescent="0.25">
      <c r="B119" s="6"/>
      <c r="D119" s="3"/>
      <c r="E119" s="5"/>
      <c r="F119" s="3"/>
    </row>
    <row r="120" spans="2:6" x14ac:dyDescent="0.25">
      <c r="B120" s="6"/>
      <c r="D120" s="3"/>
      <c r="E120" s="5"/>
      <c r="F120" s="3"/>
    </row>
    <row r="121" spans="2:6" s="5" customFormat="1" x14ac:dyDescent="0.25">
      <c r="B121" s="6"/>
      <c r="C121" s="3"/>
      <c r="D121" s="3"/>
      <c r="F121" s="3"/>
    </row>
    <row r="122" spans="2:6" s="5" customFormat="1" x14ac:dyDescent="0.25">
      <c r="B122" s="6"/>
      <c r="C122" s="3"/>
      <c r="D122" s="3"/>
      <c r="F122" s="3"/>
    </row>
    <row r="123" spans="2:6" x14ac:dyDescent="0.25">
      <c r="B123" s="6"/>
      <c r="D123" s="3"/>
      <c r="E123" s="5"/>
      <c r="F123" s="3"/>
    </row>
    <row r="124" spans="2:6" x14ac:dyDescent="0.25">
      <c r="B124" s="6"/>
      <c r="D124" s="3"/>
      <c r="E124" s="5"/>
      <c r="F124" s="3"/>
    </row>
    <row r="125" spans="2:6" s="5" customFormat="1" x14ac:dyDescent="0.25">
      <c r="B125" s="6"/>
      <c r="C125" s="3"/>
      <c r="D125" s="3"/>
      <c r="F125" s="3"/>
    </row>
    <row r="126" spans="2:6" s="5" customFormat="1" x14ac:dyDescent="0.25">
      <c r="B126" s="6"/>
      <c r="C126" s="3"/>
      <c r="D126" s="3"/>
      <c r="F126" s="3"/>
    </row>
    <row r="127" spans="2:6" s="5" customFormat="1" x14ac:dyDescent="0.25">
      <c r="B127" s="6"/>
      <c r="C127" s="3"/>
      <c r="D127" s="3"/>
      <c r="F127" s="3"/>
    </row>
    <row r="128" spans="2:6" s="5" customFormat="1" x14ac:dyDescent="0.25">
      <c r="B128" s="6"/>
      <c r="C128" s="3"/>
      <c r="D128" s="3"/>
      <c r="F128" s="3"/>
    </row>
    <row r="129" spans="2:6" s="5" customFormat="1" x14ac:dyDescent="0.25">
      <c r="B129" s="6"/>
      <c r="C129" s="3"/>
      <c r="D129" s="3"/>
      <c r="F129" s="3"/>
    </row>
    <row r="130" spans="2:6" x14ac:dyDescent="0.25">
      <c r="B130" s="2"/>
      <c r="E130" s="5"/>
    </row>
    <row r="131" spans="2:6" x14ac:dyDescent="0.25">
      <c r="B131" s="2"/>
      <c r="E131" s="5"/>
    </row>
    <row r="132" spans="2:6" x14ac:dyDescent="0.25">
      <c r="B132" s="2"/>
      <c r="E132" s="5"/>
    </row>
    <row r="133" spans="2:6" x14ac:dyDescent="0.25">
      <c r="B133" s="2"/>
      <c r="E133" s="5"/>
    </row>
    <row r="134" spans="2:6" x14ac:dyDescent="0.25">
      <c r="B134" s="2"/>
      <c r="E134" s="5"/>
    </row>
    <row r="135" spans="2:6" x14ac:dyDescent="0.25">
      <c r="B135" s="2"/>
      <c r="E135" s="5"/>
    </row>
    <row r="136" spans="2:6" x14ac:dyDescent="0.25">
      <c r="B136" s="2"/>
      <c r="E136" s="5"/>
    </row>
    <row r="137" spans="2:6" x14ac:dyDescent="0.25">
      <c r="B137" s="2"/>
      <c r="E137" s="5"/>
    </row>
    <row r="138" spans="2:6" x14ac:dyDescent="0.25">
      <c r="B138" s="2"/>
      <c r="E138" s="5"/>
    </row>
    <row r="139" spans="2:6" x14ac:dyDescent="0.25">
      <c r="B139" s="2"/>
      <c r="E139" s="5"/>
    </row>
    <row r="140" spans="2:6" x14ac:dyDescent="0.25">
      <c r="B140" s="2"/>
      <c r="E140" s="5"/>
    </row>
    <row r="141" spans="2:6" x14ac:dyDescent="0.25">
      <c r="B141" s="2"/>
      <c r="E141" s="5"/>
    </row>
    <row r="142" spans="2:6" x14ac:dyDescent="0.25">
      <c r="B142" s="2"/>
      <c r="E142" s="5"/>
    </row>
    <row r="143" spans="2:6" x14ac:dyDescent="0.25">
      <c r="B143" s="2"/>
      <c r="E143" s="5"/>
    </row>
    <row r="144" spans="2:6" x14ac:dyDescent="0.25">
      <c r="B144" s="2"/>
      <c r="E144" s="5"/>
    </row>
    <row r="145" spans="2:5" s="5" customFormat="1" x14ac:dyDescent="0.25">
      <c r="B145" s="2"/>
      <c r="C145" s="3"/>
    </row>
    <row r="146" spans="2:5" x14ac:dyDescent="0.25">
      <c r="B146" s="2"/>
      <c r="E146" s="5"/>
    </row>
    <row r="147" spans="2:5" x14ac:dyDescent="0.25">
      <c r="B147" s="2"/>
      <c r="E147" s="5"/>
    </row>
    <row r="148" spans="2:5" s="5" customFormat="1" x14ac:dyDescent="0.25">
      <c r="B148" s="2"/>
      <c r="C148" s="3"/>
    </row>
    <row r="149" spans="2:5" s="5" customFormat="1" x14ac:dyDescent="0.25">
      <c r="B149" s="2"/>
      <c r="C149" s="3"/>
    </row>
    <row r="150" spans="2:5" x14ac:dyDescent="0.25">
      <c r="B150" s="2"/>
      <c r="D150" s="3"/>
      <c r="E150" s="5"/>
    </row>
    <row r="151" spans="2:5" x14ac:dyDescent="0.25">
      <c r="B151" s="2"/>
      <c r="E151" s="5"/>
    </row>
    <row r="152" spans="2:5" x14ac:dyDescent="0.25">
      <c r="B152" s="2"/>
      <c r="E152" s="5"/>
    </row>
    <row r="153" spans="2:5" x14ac:dyDescent="0.25">
      <c r="B153" s="2"/>
      <c r="E153" s="5"/>
    </row>
    <row r="154" spans="2:5" x14ac:dyDescent="0.25">
      <c r="B154" s="2"/>
      <c r="E154" s="5"/>
    </row>
    <row r="155" spans="2:5" x14ac:dyDescent="0.25">
      <c r="B155" s="2"/>
      <c r="E155" s="5"/>
    </row>
    <row r="156" spans="2:5" x14ac:dyDescent="0.25">
      <c r="B156" s="2"/>
      <c r="E156" s="5"/>
    </row>
    <row r="157" spans="2:5" x14ac:dyDescent="0.25">
      <c r="B157" s="2"/>
      <c r="E157" s="5"/>
    </row>
    <row r="158" spans="2:5" x14ac:dyDescent="0.25">
      <c r="B158" s="2"/>
      <c r="E158" s="5"/>
    </row>
    <row r="159" spans="2:5" x14ac:dyDescent="0.25">
      <c r="B159" s="2"/>
      <c r="E159" s="5"/>
    </row>
    <row r="160" spans="2:5" x14ac:dyDescent="0.25">
      <c r="B160" s="2"/>
      <c r="E160" s="5"/>
    </row>
    <row r="161" spans="2:5" x14ac:dyDescent="0.25">
      <c r="B161" s="2"/>
      <c r="E161" s="5"/>
    </row>
    <row r="162" spans="2:5" s="5" customFormat="1" x14ac:dyDescent="0.25">
      <c r="B162" s="2"/>
      <c r="C162" s="3"/>
      <c r="D162" s="3"/>
    </row>
  </sheetData>
  <autoFilter ref="B1:F162">
    <sortState ref="B2:M87">
      <sortCondition ref="D1:D87"/>
    </sortState>
  </autoFilter>
  <sortState ref="E25:E36">
    <sortCondition ref="E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5" sqref="A2:A25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tr">
        <f>"[ach="&amp;Achievements!B2&amp;"] "&amp;Achievements!C2&amp;" ("&amp;Achievements!D2&amp;") - "&amp;Achievements!E2</f>
        <v>[ach=73134] Nanobots (10) - Clear level 4</v>
      </c>
    </row>
    <row r="3" spans="1:1" x14ac:dyDescent="0.25">
      <c r="A3" s="5" t="str">
        <f>"[ach="&amp;Achievements!B3&amp;"] "&amp;Achievements!C3&amp;" ("&amp;Achievements!D3&amp;") - "&amp;Achievements!E3</f>
        <v>[ach=73135] Microbots (10) - Clear level 3</v>
      </c>
    </row>
    <row r="4" spans="1:1" x14ac:dyDescent="0.25">
      <c r="A4" s="5" t="str">
        <f>"[ach="&amp;Achievements!B4&amp;"] "&amp;Achievements!C4&amp;" ("&amp;Achievements!D4&amp;") - "&amp;Achievements!E4</f>
        <v>[ach=73136] Kilobots (10) - Clear level 2</v>
      </c>
    </row>
    <row r="5" spans="1:1" x14ac:dyDescent="0.25">
      <c r="A5" s="5" t="str">
        <f>"[ach="&amp;Achievements!B5&amp;"] "&amp;Achievements!C5&amp;" ("&amp;Achievements!D5&amp;") - "&amp;Achievements!E5</f>
        <v>[ach=73137] Megabots (10) - Clear level 1 and defeat the final boss</v>
      </c>
    </row>
    <row r="6" spans="1:1" x14ac:dyDescent="0.25">
      <c r="A6" s="5" t="str">
        <f>"[ach="&amp;Achievements!B6&amp;"] "&amp;Achievements!C6&amp;" ("&amp;Achievements!D6&amp;") - "&amp;Achievements!E6</f>
        <v>[ach=73138] Taste of Power (10) - Clear level 4 with 100+ power</v>
      </c>
    </row>
    <row r="7" spans="1:1" x14ac:dyDescent="0.25">
      <c r="A7" s="5" t="str">
        <f>"[ach="&amp;Achievements!B7&amp;"] "&amp;Achievements!C7&amp;" ("&amp;Achievements!D7&amp;") - "&amp;Achievements!E7</f>
        <v>[ach=73139] Hour of Power (10) - Clear level 3 with 100+ power</v>
      </c>
    </row>
    <row r="8" spans="1:1" x14ac:dyDescent="0.25">
      <c r="A8" s="5" t="str">
        <f>"[ach="&amp;Achievements!B8&amp;"] "&amp;Achievements!C8&amp;" ("&amp;Achievements!D8&amp;") - "&amp;Achievements!E8</f>
        <v>[ach=73140] Powered Armor (10) - Clear level 2 with 100+ power</v>
      </c>
    </row>
    <row r="9" spans="1:1" x14ac:dyDescent="0.25">
      <c r="A9" s="5" t="str">
        <f>"[ach="&amp;Achievements!B9&amp;"] "&amp;Achievements!C9&amp;" ("&amp;Achievements!D9&amp;") - "&amp;Achievements!E9</f>
        <v>[ach=73141] Cyborg Power (10) - Clear level 1 with 150+ power credits</v>
      </c>
    </row>
    <row r="10" spans="1:1" x14ac:dyDescent="0.25">
      <c r="A10" s="5" t="str">
        <f>"[ach="&amp;Achievements!B10&amp;"] "&amp;Achievements!C10&amp;" ("&amp;Achievements!D10&amp;") - "&amp;Achievements!E10</f>
        <v>[ach=73146] Logic Gate Analysis (10) - Clear level 4 in 10 steps or less [5 NS - 5 EW]</v>
      </c>
    </row>
    <row r="11" spans="1:1" x14ac:dyDescent="0.25">
      <c r="A11" s="5" t="str">
        <f>"[ach="&amp;Achievements!B11&amp;"] "&amp;Achievements!C11&amp;" ("&amp;Achievements!D11&amp;") - "&amp;Achievements!E11</f>
        <v>[ach=73147] Elimination Grid (10) - Clear level 3 in 10 steps or less [5 NS - 5 EW]</v>
      </c>
    </row>
    <row r="12" spans="1:1" x14ac:dyDescent="0.25">
      <c r="A12" s="5" t="str">
        <f>"[ach="&amp;Achievements!B12&amp;"] "&amp;Achievements!C12&amp;" ("&amp;Achievements!D12&amp;") - "&amp;Achievements!E12</f>
        <v>[ach=73148] Ockham's Razor (10) - Clear level 2 in 10 steps or less [5 NS - 5 EW]</v>
      </c>
    </row>
    <row r="13" spans="1:1" x14ac:dyDescent="0.25">
      <c r="A13" s="5" t="str">
        <f>"[ach="&amp;Achievements!B13&amp;"] "&amp;Achievements!C13&amp;" ("&amp;Achievements!D13&amp;") - "&amp;Achievements!E13</f>
        <v>[ach=73149] Mastermind (10) - Clear level 1 in 10 steps or less [5 NS - 5 EW]</v>
      </c>
    </row>
    <row r="14" spans="1:1" x14ac:dyDescent="0.25">
      <c r="A14" s="5" t="str">
        <f>"[ach="&amp;Achievements!B14&amp;"] "&amp;Achievements!C14&amp;" ("&amp;Achievements!D14&amp;") - "&amp;Achievements!E14</f>
        <v>[ach=73150] Robonaut (25) - Access all rooms in level 4</v>
      </c>
    </row>
    <row r="15" spans="1:1" x14ac:dyDescent="0.25">
      <c r="A15" s="5" t="str">
        <f>"[ach="&amp;Achievements!B15&amp;"] "&amp;Achievements!C15&amp;" ("&amp;Achievements!D15&amp;") - "&amp;Achievements!E15</f>
        <v>[ach=73151] Pioneer (25) - Access all rooms in level 3</v>
      </c>
    </row>
    <row r="16" spans="1:1" x14ac:dyDescent="0.25">
      <c r="A16" s="5" t="str">
        <f>"[ach="&amp;Achievements!B16&amp;"] "&amp;Achievements!C16&amp;" ("&amp;Achievements!D16&amp;") - "&amp;Achievements!E16</f>
        <v>[ach=73152] Rover (25) - Access all rooms in level 2</v>
      </c>
    </row>
    <row r="17" spans="1:1" x14ac:dyDescent="0.25">
      <c r="A17" s="5" t="str">
        <f>"[ach="&amp;Achievements!B17&amp;"] "&amp;Achievements!C17&amp;" ("&amp;Achievements!D17&amp;") - "&amp;Achievements!E17</f>
        <v>[ach=73153] Voyager (25) - Access all rooms in level 1</v>
      </c>
    </row>
    <row r="18" spans="1:1" x14ac:dyDescent="0.25">
      <c r="A18" s="5" t="str">
        <f>"[ach="&amp;Achievements!B18&amp;"] "&amp;Achievements!C18&amp;" ("&amp;Achievements!D18&amp;") - "&amp;Achievements!E18</f>
        <v>[ach=73142] Power Conservation (10) - Accumulate 115 power credits without an emergency recharge</v>
      </c>
    </row>
    <row r="19" spans="1:1" x14ac:dyDescent="0.25">
      <c r="A19" s="5" t="str">
        <f>"[ach="&amp;Achievements!B19&amp;"] "&amp;Achievements!C19&amp;" ("&amp;Achievements!D19&amp;") - "&amp;Achievements!E19</f>
        <v>[ach=73143] Balance of Power (10) - Accumulate 230 power credits without an emergency recharge</v>
      </c>
    </row>
    <row r="20" spans="1:1" x14ac:dyDescent="0.25">
      <c r="A20" s="5" t="str">
        <f>"[ach="&amp;Achievements!B20&amp;"] "&amp;Achievements!C20&amp;" ("&amp;Achievements!D20&amp;") - "&amp;Achievements!E20</f>
        <v>[ach=73144] Power Source (25) - Accumulate 350 power credits</v>
      </c>
    </row>
    <row r="21" spans="1:1" x14ac:dyDescent="0.25">
      <c r="A21" s="5" t="str">
        <f>"[ach="&amp;Achievements!B21&amp;"] "&amp;Achievements!C21&amp;" ("&amp;Achievements!D21&amp;") - "&amp;Achievements!E21</f>
        <v>[ach=73145] Power Overwhelming (25) - Accumulate 500 power credits</v>
      </c>
    </row>
    <row r="22" spans="1:1" x14ac:dyDescent="0.25">
      <c r="A22" s="5" t="str">
        <f>"[ach="&amp;Achievements!B22&amp;"] "&amp;Achievements!C22&amp;" ("&amp;Achievements!D22&amp;") - "&amp;Achievements!E22</f>
        <v>[ach=XXXX1] Cyborg Knight (5) - Defeat a dragon</v>
      </c>
    </row>
    <row r="23" spans="1:1" x14ac:dyDescent="0.25">
      <c r="A23" s="5" t="str">
        <f>"[ach="&amp;Achievements!B23&amp;"] "&amp;Achievements!C23&amp;" ("&amp;Achievements!D23&amp;") - "&amp;Achievements!E23</f>
        <v>[ach=XXXX2] Quick Draw (5) - Defeat 3 monsters in a row without taking damage or an emergency recharge</v>
      </c>
    </row>
    <row r="24" spans="1:1" x14ac:dyDescent="0.25">
      <c r="A24" s="5" t="str">
        <f>"[ach="&amp;Achievements!B24&amp;"] "&amp;Achievements!C24&amp;" ("&amp;Achievements!D24&amp;") - "&amp;Achievements!E24</f>
        <v>[ach=XXXX3] Robot Reflexes (10) - Defeat 5 monsters in a row without taking damage or an emergency recharge</v>
      </c>
    </row>
    <row r="25" spans="1:1" x14ac:dyDescent="0.25">
      <c r="A25" s="5" t="str">
        <f>"[ach="&amp;Achievements!B25&amp;"] "&amp;Achievements!C25&amp;" ("&amp;Achievements!D25&amp;") - "&amp;Achievements!E25</f>
        <v>[ach=XXXX4] Quickest Gun on the Grid (25) - Defeat 10 monsters in a row without taking damage or an emergency recharge</v>
      </c>
    </row>
    <row r="26" spans="1:1" x14ac:dyDescent="0.25">
      <c r="A26" s="5"/>
    </row>
    <row r="27" spans="1:1" x14ac:dyDescent="0.25">
      <c r="A27" s="5"/>
    </row>
    <row r="28" spans="1:1" x14ac:dyDescent="0.25">
      <c r="A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G37" sqref="G37"/>
    </sheetView>
  </sheetViews>
  <sheetFormatPr defaultRowHeight="15" x14ac:dyDescent="0.25"/>
  <sheetData>
    <row r="2" spans="1:1" x14ac:dyDescent="0.25">
      <c r="A2" s="5" t="str">
        <f>"title = "&amp;CHAR(34)&amp;Achievements!C2&amp;CHAR(34)&amp;", description = "&amp;CHAR(34)&amp;Achievements!E2&amp;CHAR(34)&amp;", points = "&amp;Achievements!D2&amp;", id = " &amp;Achievements!B2&amp;","</f>
        <v>title = "Nanobots", description = "Clear level 4", points = 10, id = 73134,</v>
      </c>
    </row>
    <row r="3" spans="1:1" x14ac:dyDescent="0.25">
      <c r="A3" s="5" t="str">
        <f>"title = "&amp;CHAR(34)&amp;Achievements!C3&amp;CHAR(34)&amp;", description = "&amp;CHAR(34)&amp;Achievements!E3&amp;CHAR(34)&amp;", points = "&amp;Achievements!D3&amp;", id = " &amp;Achievements!B3&amp;","</f>
        <v>title = "Microbots", description = "Clear level 3", points = 10, id = 73135,</v>
      </c>
    </row>
    <row r="4" spans="1:1" x14ac:dyDescent="0.25">
      <c r="A4" s="5" t="str">
        <f>"title = "&amp;CHAR(34)&amp;Achievements!C4&amp;CHAR(34)&amp;", description = "&amp;CHAR(34)&amp;Achievements!E4&amp;CHAR(34)&amp;", points = "&amp;Achievements!D4&amp;", id = " &amp;Achievements!B4&amp;","</f>
        <v>title = "Kilobots", description = "Clear level 2", points = 10, id = 73136,</v>
      </c>
    </row>
    <row r="5" spans="1:1" x14ac:dyDescent="0.25">
      <c r="A5" s="5" t="str">
        <f>"title = "&amp;CHAR(34)&amp;Achievements!C5&amp;CHAR(34)&amp;", description = "&amp;CHAR(34)&amp;Achievements!E5&amp;CHAR(34)&amp;", points = "&amp;Achievements!D5&amp;", id = " &amp;Achievements!B5&amp;","</f>
        <v>title = "Megabots", description = "Clear level 1 and defeat the final boss", points = 10, id = 73137,</v>
      </c>
    </row>
    <row r="6" spans="1:1" x14ac:dyDescent="0.25">
      <c r="A6" s="5" t="str">
        <f>"title = "&amp;CHAR(34)&amp;Achievements!C6&amp;CHAR(34)&amp;", description = "&amp;CHAR(34)&amp;Achievements!E6&amp;CHAR(34)&amp;", points = "&amp;Achievements!D6&amp;", id = " &amp;Achievements!B6&amp;","</f>
        <v>title = "Taste of Power", description = "Clear level 4 with 100+ power", points = 10, id = 73138,</v>
      </c>
    </row>
    <row r="7" spans="1:1" x14ac:dyDescent="0.25">
      <c r="A7" s="5" t="str">
        <f>"title = "&amp;CHAR(34)&amp;Achievements!C7&amp;CHAR(34)&amp;", description = "&amp;CHAR(34)&amp;Achievements!E7&amp;CHAR(34)&amp;", points = "&amp;Achievements!D7&amp;", id = " &amp;Achievements!B7&amp;","</f>
        <v>title = "Hour of Power", description = "Clear level 3 with 100+ power", points = 10, id = 73139,</v>
      </c>
    </row>
    <row r="8" spans="1:1" x14ac:dyDescent="0.25">
      <c r="A8" s="5" t="str">
        <f>"title = "&amp;CHAR(34)&amp;Achievements!C8&amp;CHAR(34)&amp;", description = "&amp;CHAR(34)&amp;Achievements!E8&amp;CHAR(34)&amp;", points = "&amp;Achievements!D8&amp;", id = " &amp;Achievements!B8&amp;","</f>
        <v>title = "Powered Armor", description = "Clear level 2 with 100+ power", points = 10, id = 73140,</v>
      </c>
    </row>
    <row r="9" spans="1:1" x14ac:dyDescent="0.25">
      <c r="A9" s="5" t="str">
        <f>"title = "&amp;CHAR(34)&amp;Achievements!C9&amp;CHAR(34)&amp;", description = "&amp;CHAR(34)&amp;Achievements!E9&amp;CHAR(34)&amp;", points = "&amp;Achievements!D9&amp;", id = " &amp;Achievements!B9&amp;","</f>
        <v>title = "Cyborg Power", description = "Clear level 1 with 150+ power credits", points = 10, id = 73141,</v>
      </c>
    </row>
    <row r="10" spans="1:1" x14ac:dyDescent="0.25">
      <c r="A10" s="5" t="str">
        <f>"title = "&amp;CHAR(34)&amp;Achievements!C10&amp;CHAR(34)&amp;", description = "&amp;CHAR(34)&amp;Achievements!E10&amp;CHAR(34)&amp;", points = "&amp;Achievements!D10&amp;", id = " &amp;Achievements!B10&amp;","</f>
        <v>title = "Logic Gate Analysis", description = "Clear level 4 in 10 steps or less [5 NS - 5 EW]", points = 10, id = 73146,</v>
      </c>
    </row>
    <row r="11" spans="1:1" x14ac:dyDescent="0.25">
      <c r="A11" s="5" t="str">
        <f>"title = "&amp;CHAR(34)&amp;Achievements!C11&amp;CHAR(34)&amp;", description = "&amp;CHAR(34)&amp;Achievements!E11&amp;CHAR(34)&amp;", points = "&amp;Achievements!D11&amp;", id = " &amp;Achievements!B11&amp;","</f>
        <v>title = "Elimination Grid", description = "Clear level 3 in 10 steps or less [5 NS - 5 EW]", points = 10, id = 73147,</v>
      </c>
    </row>
    <row r="12" spans="1:1" x14ac:dyDescent="0.25">
      <c r="A12" s="5" t="str">
        <f>"title = "&amp;CHAR(34)&amp;Achievements!C12&amp;CHAR(34)&amp;", description = "&amp;CHAR(34)&amp;Achievements!E12&amp;CHAR(34)&amp;", points = "&amp;Achievements!D12&amp;", id = " &amp;Achievements!B12&amp;","</f>
        <v>title = "Ockham's Razor", description = "Clear level 2 in 10 steps or less [5 NS - 5 EW]", points = 10, id = 73148,</v>
      </c>
    </row>
    <row r="13" spans="1:1" x14ac:dyDescent="0.25">
      <c r="A13" s="5" t="str">
        <f>"title = "&amp;CHAR(34)&amp;Achievements!C13&amp;CHAR(34)&amp;", description = "&amp;CHAR(34)&amp;Achievements!E13&amp;CHAR(34)&amp;", points = "&amp;Achievements!D13&amp;", id = " &amp;Achievements!B13&amp;","</f>
        <v>title = "Mastermind", description = "Clear level 1 in 10 steps or less [5 NS - 5 EW]", points = 10, id = 73149,</v>
      </c>
    </row>
    <row r="14" spans="1:1" x14ac:dyDescent="0.25">
      <c r="A14" s="5" t="str">
        <f>"title = "&amp;CHAR(34)&amp;Achievements!C14&amp;CHAR(34)&amp;", description = "&amp;CHAR(34)&amp;Achievements!E14&amp;CHAR(34)&amp;", points = "&amp;Achievements!D14&amp;", id = " &amp;Achievements!B14&amp;","</f>
        <v>title = "Robonaut", description = "Access all rooms in level 4", points = 25, id = 73150,</v>
      </c>
    </row>
    <row r="15" spans="1:1" x14ac:dyDescent="0.25">
      <c r="A15" s="5" t="str">
        <f>"title = "&amp;CHAR(34)&amp;Achievements!C15&amp;CHAR(34)&amp;", description = "&amp;CHAR(34)&amp;Achievements!E15&amp;CHAR(34)&amp;", points = "&amp;Achievements!D15&amp;", id = " &amp;Achievements!B15&amp;","</f>
        <v>title = "Pioneer", description = "Access all rooms in level 3", points = 25, id = 73151,</v>
      </c>
    </row>
    <row r="16" spans="1:1" x14ac:dyDescent="0.25">
      <c r="A16" s="5" t="str">
        <f>"title = "&amp;CHAR(34)&amp;Achievements!C16&amp;CHAR(34)&amp;", description = "&amp;CHAR(34)&amp;Achievements!E16&amp;CHAR(34)&amp;", points = "&amp;Achievements!D16&amp;", id = " &amp;Achievements!B16&amp;","</f>
        <v>title = "Rover", description = "Access all rooms in level 2", points = 25, id = 73152,</v>
      </c>
    </row>
    <row r="17" spans="1:1" x14ac:dyDescent="0.25">
      <c r="A17" s="5" t="str">
        <f>"title = "&amp;CHAR(34)&amp;Achievements!C17&amp;CHAR(34)&amp;", description = "&amp;CHAR(34)&amp;Achievements!E17&amp;CHAR(34)&amp;", points = "&amp;Achievements!D17&amp;", id = " &amp;Achievements!B17&amp;","</f>
        <v>title = "Voyager", description = "Access all rooms in level 1", points = 25, id = 73153,</v>
      </c>
    </row>
    <row r="18" spans="1:1" x14ac:dyDescent="0.25">
      <c r="A18" s="5" t="str">
        <f>"title = "&amp;CHAR(34)&amp;Achievements!C18&amp;CHAR(34)&amp;", description = "&amp;CHAR(34)&amp;Achievements!E18&amp;CHAR(34)&amp;", points = "&amp;Achievements!D18&amp;", id = " &amp;Achievements!B18&amp;","</f>
        <v>title = "Power Conservation", description = "Accumulate 115 power credits without an emergency recharge", points = 10, id = 73142,</v>
      </c>
    </row>
    <row r="19" spans="1:1" x14ac:dyDescent="0.25">
      <c r="A19" s="5" t="str">
        <f>"title = "&amp;CHAR(34)&amp;Achievements!C19&amp;CHAR(34)&amp;", description = "&amp;CHAR(34)&amp;Achievements!E19&amp;CHAR(34)&amp;", points = "&amp;Achievements!D19&amp;", id = " &amp;Achievements!B19&amp;","</f>
        <v>title = "Balance of Power", description = "Accumulate 230 power credits without an emergency recharge", points = 10, id = 73143,</v>
      </c>
    </row>
    <row r="20" spans="1:1" x14ac:dyDescent="0.25">
      <c r="A20" s="5" t="str">
        <f>"title = "&amp;CHAR(34)&amp;Achievements!C20&amp;CHAR(34)&amp;", description = "&amp;CHAR(34)&amp;Achievements!E20&amp;CHAR(34)&amp;", points = "&amp;Achievements!D20&amp;", id = " &amp;Achievements!B20&amp;","</f>
        <v>title = "Power Source", description = "Accumulate 350 power credits", points = 25, id = 73144,</v>
      </c>
    </row>
    <row r="21" spans="1:1" x14ac:dyDescent="0.25">
      <c r="A21" s="5" t="str">
        <f>"title = "&amp;CHAR(34)&amp;Achievements!C21&amp;CHAR(34)&amp;", description = "&amp;CHAR(34)&amp;Achievements!E21&amp;CHAR(34)&amp;", points = "&amp;Achievements!D21&amp;", id = " &amp;Achievements!B21&amp;","</f>
        <v>title = "Power Overwhelming", description = "Accumulate 500 power credits", points = 25, id = 73145,</v>
      </c>
    </row>
    <row r="22" spans="1:1" x14ac:dyDescent="0.25">
      <c r="A22" s="5" t="str">
        <f>"title = "&amp;CHAR(34)&amp;Achievements!C22&amp;CHAR(34)&amp;", description = "&amp;CHAR(34)&amp;Achievements!E22&amp;CHAR(34)&amp;", points = "&amp;Achievements!D22&amp;", id = " &amp;Achievements!B22&amp;","</f>
        <v>title = "Cyborg Knight", description = "Defeat a dragon", points = 5, id = XXXX1,</v>
      </c>
    </row>
    <row r="23" spans="1:1" x14ac:dyDescent="0.25">
      <c r="A23" s="5" t="str">
        <f>"title = "&amp;CHAR(34)&amp;Achievements!C23&amp;CHAR(34)&amp;", description = "&amp;CHAR(34)&amp;Achievements!E23&amp;CHAR(34)&amp;", points = "&amp;Achievements!D23&amp;", id = " &amp;Achievements!B23&amp;","</f>
        <v>title = "Quick Draw", description = "Defeat 3 monsters in a row without taking damage or an emergency recharge", points = 5, id = XXXX2,</v>
      </c>
    </row>
    <row r="24" spans="1:1" x14ac:dyDescent="0.25">
      <c r="A24" s="5" t="str">
        <f>"title = "&amp;CHAR(34)&amp;Achievements!C24&amp;CHAR(34)&amp;", description = "&amp;CHAR(34)&amp;Achievements!E24&amp;CHAR(34)&amp;", points = "&amp;Achievements!D24&amp;", id = " &amp;Achievements!B24&amp;","</f>
        <v>title = "Robot Reflexes", description = "Defeat 5 monsters in a row without taking damage or an emergency recharge", points = 10, id = XXXX3,</v>
      </c>
    </row>
    <row r="25" spans="1:1" x14ac:dyDescent="0.25">
      <c r="A25" s="5" t="str">
        <f>"title = "&amp;CHAR(34)&amp;Achievements!C25&amp;CHAR(34)&amp;", description = "&amp;CHAR(34)&amp;Achievements!E25&amp;CHAR(34)&amp;", points = "&amp;Achievements!D25&amp;", id = " &amp;Achievements!B25&amp;","</f>
        <v>title = "Quickest Gun on the Grid", description = "Defeat 10 monsters in a row without taking damage or an emergency recharge", points = 25, id = XXXX4,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0" zoomScaleNormal="70" workbookViewId="0">
      <pane ySplit="1" topLeftCell="A11" activePane="bottomLeft" state="frozen"/>
      <selection pane="bottomLeft" activeCell="H25" sqref="H2:H25"/>
    </sheetView>
  </sheetViews>
  <sheetFormatPr defaultRowHeight="15" x14ac:dyDescent="0.25"/>
  <cols>
    <col min="1" max="1" width="3.85546875" style="5" bestFit="1" customWidth="1"/>
    <col min="2" max="2" width="36.7109375" style="5" bestFit="1" customWidth="1"/>
    <col min="3" max="3" width="92" style="5" bestFit="1" customWidth="1"/>
    <col min="4" max="9" width="11.7109375" style="5" customWidth="1"/>
    <col min="10" max="16384" width="9.140625" style="5"/>
  </cols>
  <sheetData>
    <row r="1" spans="1:9" x14ac:dyDescent="0.25">
      <c r="A1" s="5" t="s">
        <v>55</v>
      </c>
      <c r="B1" s="5" t="s">
        <v>0</v>
      </c>
      <c r="C1" s="5" t="s">
        <v>1</v>
      </c>
      <c r="D1" s="5" t="s">
        <v>56</v>
      </c>
      <c r="E1" s="5" t="s">
        <v>3</v>
      </c>
      <c r="F1" s="5" t="s">
        <v>57</v>
      </c>
      <c r="G1" s="5" t="s">
        <v>58</v>
      </c>
      <c r="H1" s="5" t="s">
        <v>59</v>
      </c>
      <c r="I1" s="5" t="s">
        <v>60</v>
      </c>
    </row>
    <row r="2" spans="1:9" x14ac:dyDescent="0.25">
      <c r="A2" s="5">
        <f>Achievements!A2</f>
        <v>1</v>
      </c>
      <c r="B2" s="5" t="str">
        <f>Achievements!C2</f>
        <v>Nanobots</v>
      </c>
      <c r="C2" s="5" t="str">
        <f>Achievements!E2</f>
        <v>Clear level 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tr">
        <f t="shared" ref="I2:I25" si="0">IF(COUNTIF(D2:H2,"X")=5,"YES","NO")</f>
        <v>YES</v>
      </c>
    </row>
    <row r="3" spans="1:9" x14ac:dyDescent="0.25">
      <c r="A3" s="5">
        <f>Achievements!A3</f>
        <v>2</v>
      </c>
      <c r="B3" s="5" t="str">
        <f>Achievements!C3</f>
        <v>Microbots</v>
      </c>
      <c r="C3" s="5" t="str">
        <f>Achievements!E3</f>
        <v>Clear level 3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tr">
        <f t="shared" si="0"/>
        <v>YES</v>
      </c>
    </row>
    <row r="4" spans="1:9" x14ac:dyDescent="0.25">
      <c r="A4" s="5">
        <f>Achievements!A4</f>
        <v>3</v>
      </c>
      <c r="B4" s="5" t="str">
        <f>Achievements!C4</f>
        <v>Kilobots</v>
      </c>
      <c r="C4" s="5" t="str">
        <f>Achievements!E4</f>
        <v>Clear level 2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tr">
        <f t="shared" si="0"/>
        <v>YES</v>
      </c>
    </row>
    <row r="5" spans="1:9" x14ac:dyDescent="0.25">
      <c r="A5" s="5">
        <f>Achievements!A5</f>
        <v>4</v>
      </c>
      <c r="B5" s="5" t="str">
        <f>Achievements!C5</f>
        <v>Megabots</v>
      </c>
      <c r="C5" s="5" t="str">
        <f>Achievements!E5</f>
        <v>Clear level 1 and defeat the final boss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tr">
        <f t="shared" si="0"/>
        <v>YES</v>
      </c>
    </row>
    <row r="6" spans="1:9" x14ac:dyDescent="0.25">
      <c r="A6" s="5">
        <f>Achievements!A6</f>
        <v>5</v>
      </c>
      <c r="B6" s="5" t="str">
        <f>Achievements!C6</f>
        <v>Taste of Power</v>
      </c>
      <c r="C6" s="5" t="str">
        <f>Achievements!E6</f>
        <v>Clear level 4 with 100+ power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tr">
        <f t="shared" si="0"/>
        <v>YES</v>
      </c>
    </row>
    <row r="7" spans="1:9" x14ac:dyDescent="0.25">
      <c r="A7" s="5">
        <f>Achievements!A7</f>
        <v>6</v>
      </c>
      <c r="B7" s="5" t="str">
        <f>Achievements!C7</f>
        <v>Hour of Power</v>
      </c>
      <c r="C7" s="5" t="str">
        <f>Achievements!E7</f>
        <v>Clear level 3 with 100+ power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tr">
        <f t="shared" si="0"/>
        <v>YES</v>
      </c>
    </row>
    <row r="8" spans="1:9" x14ac:dyDescent="0.25">
      <c r="A8" s="5">
        <f>Achievements!A8</f>
        <v>7</v>
      </c>
      <c r="B8" s="5" t="str">
        <f>Achievements!C8</f>
        <v>Powered Armor</v>
      </c>
      <c r="C8" s="5" t="str">
        <f>Achievements!E8</f>
        <v>Clear level 2 with 100+ power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tr">
        <f t="shared" si="0"/>
        <v>YES</v>
      </c>
    </row>
    <row r="9" spans="1:9" x14ac:dyDescent="0.25">
      <c r="A9" s="5">
        <f>Achievements!A9</f>
        <v>8</v>
      </c>
      <c r="B9" s="5" t="str">
        <f>Achievements!C9</f>
        <v>Cyborg Power</v>
      </c>
      <c r="C9" s="5" t="str">
        <f>Achievements!E9</f>
        <v>Clear level 1 with 150+ power credits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tr">
        <f t="shared" si="0"/>
        <v>YES</v>
      </c>
    </row>
    <row r="10" spans="1:9" x14ac:dyDescent="0.25">
      <c r="A10" s="5">
        <f>Achievements!A10</f>
        <v>9</v>
      </c>
      <c r="B10" s="5" t="str">
        <f>Achievements!C10</f>
        <v>Logic Gate Analysis</v>
      </c>
      <c r="C10" s="5" t="str">
        <f>Achievements!E10</f>
        <v>Clear level 4 in 10 steps or less [5 NS - 5 EW]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tr">
        <f t="shared" si="0"/>
        <v>YES</v>
      </c>
    </row>
    <row r="11" spans="1:9" ht="15.75" customHeight="1" x14ac:dyDescent="0.25">
      <c r="A11" s="5">
        <f>Achievements!A11</f>
        <v>10</v>
      </c>
      <c r="B11" s="5" t="str">
        <f>Achievements!C11</f>
        <v>Elimination Grid</v>
      </c>
      <c r="C11" s="5" t="str">
        <f>Achievements!E11</f>
        <v>Clear level 3 in 10 steps or less [5 NS - 5 EW]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tr">
        <f t="shared" si="0"/>
        <v>YES</v>
      </c>
    </row>
    <row r="12" spans="1:9" ht="15.75" customHeight="1" x14ac:dyDescent="0.25">
      <c r="A12" s="5">
        <f>Achievements!A12</f>
        <v>11</v>
      </c>
      <c r="B12" s="5" t="str">
        <f>Achievements!C12</f>
        <v>Ockham's Razor</v>
      </c>
      <c r="C12" s="5" t="str">
        <f>Achievements!E12</f>
        <v>Clear level 2 in 10 steps or less [5 NS - 5 EW]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tr">
        <f t="shared" si="0"/>
        <v>YES</v>
      </c>
    </row>
    <row r="13" spans="1:9" ht="15.75" customHeight="1" x14ac:dyDescent="0.25">
      <c r="A13" s="5">
        <f>Achievements!A13</f>
        <v>12</v>
      </c>
      <c r="B13" s="5" t="str">
        <f>Achievements!C13</f>
        <v>Mastermind</v>
      </c>
      <c r="C13" s="5" t="str">
        <f>Achievements!E13</f>
        <v>Clear level 1 in 10 steps or less [5 NS - 5 EW]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tr">
        <f t="shared" si="0"/>
        <v>YES</v>
      </c>
    </row>
    <row r="14" spans="1:9" x14ac:dyDescent="0.25">
      <c r="A14" s="5">
        <f>Achievements!A14</f>
        <v>13</v>
      </c>
      <c r="B14" s="5" t="str">
        <f>Achievements!C14</f>
        <v>Robonaut</v>
      </c>
      <c r="C14" s="5" t="str">
        <f>Achievements!E14</f>
        <v>Access all rooms in level 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tr">
        <f t="shared" si="0"/>
        <v>YES</v>
      </c>
    </row>
    <row r="15" spans="1:9" x14ac:dyDescent="0.25">
      <c r="A15" s="5">
        <f>Achievements!A15</f>
        <v>14</v>
      </c>
      <c r="B15" s="5" t="str">
        <f>Achievements!C15</f>
        <v>Pioneer</v>
      </c>
      <c r="C15" s="5" t="str">
        <f>Achievements!E15</f>
        <v>Access all rooms in level 3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tr">
        <f t="shared" si="0"/>
        <v>YES</v>
      </c>
    </row>
    <row r="16" spans="1:9" x14ac:dyDescent="0.25">
      <c r="A16" s="5">
        <f>Achievements!A16</f>
        <v>15</v>
      </c>
      <c r="B16" s="5" t="str">
        <f>Achievements!C16</f>
        <v>Rover</v>
      </c>
      <c r="C16" s="5" t="str">
        <f>Achievements!E16</f>
        <v>Access all rooms in level 2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tr">
        <f t="shared" si="0"/>
        <v>YES</v>
      </c>
    </row>
    <row r="17" spans="1:9" x14ac:dyDescent="0.25">
      <c r="A17" s="5">
        <f>Achievements!A17</f>
        <v>16</v>
      </c>
      <c r="B17" s="5" t="str">
        <f>Achievements!C17</f>
        <v>Voyager</v>
      </c>
      <c r="C17" s="5" t="str">
        <f>Achievements!E17</f>
        <v>Access all rooms in level 1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tr">
        <f t="shared" si="0"/>
        <v>YES</v>
      </c>
    </row>
    <row r="18" spans="1:9" x14ac:dyDescent="0.25">
      <c r="A18" s="5">
        <f>Achievements!A18</f>
        <v>17</v>
      </c>
      <c r="B18" s="5" t="str">
        <f>Achievements!C18</f>
        <v>Power Conservation</v>
      </c>
      <c r="C18" s="5" t="str">
        <f>Achievements!E18</f>
        <v>Accumulate 115 power credits without an emergency recharge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tr">
        <f t="shared" si="0"/>
        <v>YES</v>
      </c>
    </row>
    <row r="19" spans="1:9" x14ac:dyDescent="0.25">
      <c r="A19" s="5">
        <f>Achievements!A19</f>
        <v>18</v>
      </c>
      <c r="B19" s="5" t="str">
        <f>Achievements!C19</f>
        <v>Balance of Power</v>
      </c>
      <c r="C19" s="5" t="str">
        <f>Achievements!E19</f>
        <v>Accumulate 230 power credits without an emergency recharge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tr">
        <f t="shared" si="0"/>
        <v>YES</v>
      </c>
    </row>
    <row r="20" spans="1:9" x14ac:dyDescent="0.25">
      <c r="A20" s="5">
        <f>Achievements!A20</f>
        <v>19</v>
      </c>
      <c r="B20" s="5" t="str">
        <f>Achievements!C20</f>
        <v>Power Source</v>
      </c>
      <c r="C20" s="5" t="str">
        <f>Achievements!E20</f>
        <v>Accumulate 350 power credits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tr">
        <f t="shared" si="0"/>
        <v>YES</v>
      </c>
    </row>
    <row r="21" spans="1:9" x14ac:dyDescent="0.25">
      <c r="A21" s="5">
        <f>Achievements!A21</f>
        <v>20</v>
      </c>
      <c r="B21" s="5" t="str">
        <f>Achievements!C21</f>
        <v>Power Overwhelming</v>
      </c>
      <c r="C21" s="5" t="str">
        <f>Achievements!E21</f>
        <v>Accumulate 500 power credits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tr">
        <f t="shared" si="0"/>
        <v>YES</v>
      </c>
    </row>
    <row r="22" spans="1:9" x14ac:dyDescent="0.25">
      <c r="A22" s="5">
        <f>Achievements!A22</f>
        <v>21</v>
      </c>
      <c r="B22" s="5" t="str">
        <f>Achievements!C22</f>
        <v>Cyborg Knight</v>
      </c>
      <c r="C22" s="5" t="str">
        <f>Achievements!E22</f>
        <v>Defeat a dragon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tr">
        <f t="shared" si="0"/>
        <v>YES</v>
      </c>
    </row>
    <row r="23" spans="1:9" x14ac:dyDescent="0.25">
      <c r="A23" s="5">
        <f>Achievements!A23</f>
        <v>22</v>
      </c>
      <c r="B23" s="5" t="str">
        <f>Achievements!C23</f>
        <v>Quick Draw</v>
      </c>
      <c r="C23" s="5" t="str">
        <f>Achievements!E23</f>
        <v>Defeat 3 monsters in a row without taking damage or an emergency recharge</v>
      </c>
      <c r="D23" s="5" t="s">
        <v>4</v>
      </c>
      <c r="E23" s="5" t="s">
        <v>4</v>
      </c>
      <c r="F23" s="5" t="s">
        <v>4</v>
      </c>
      <c r="G23" s="5" t="s">
        <v>4</v>
      </c>
      <c r="H23" s="5" t="s">
        <v>4</v>
      </c>
      <c r="I23" s="5" t="str">
        <f t="shared" si="0"/>
        <v>YES</v>
      </c>
    </row>
    <row r="24" spans="1:9" x14ac:dyDescent="0.25">
      <c r="A24" s="5">
        <f>Achievements!A24</f>
        <v>23</v>
      </c>
      <c r="B24" s="5" t="str">
        <f>Achievements!C24</f>
        <v>Robot Reflexes</v>
      </c>
      <c r="C24" s="5" t="str">
        <f>Achievements!E24</f>
        <v>Defeat 5 monsters in a row without taking damage or an emergency recharge</v>
      </c>
      <c r="D24" s="5" t="s">
        <v>4</v>
      </c>
      <c r="E24" s="5" t="s">
        <v>4</v>
      </c>
      <c r="F24" s="5" t="s">
        <v>4</v>
      </c>
      <c r="G24" s="5" t="s">
        <v>4</v>
      </c>
      <c r="H24" s="5" t="s">
        <v>4</v>
      </c>
      <c r="I24" s="5" t="str">
        <f t="shared" si="0"/>
        <v>YES</v>
      </c>
    </row>
    <row r="25" spans="1:9" x14ac:dyDescent="0.25">
      <c r="A25" s="5">
        <f>Achievements!A25</f>
        <v>24</v>
      </c>
      <c r="B25" s="5" t="str">
        <f>Achievements!C25</f>
        <v>Quickest Gun on the Grid</v>
      </c>
      <c r="C25" s="5" t="str">
        <f>Achievements!E25</f>
        <v>Defeat 10 monsters in a row without taking damage or an emergency recharge</v>
      </c>
      <c r="D25" s="5" t="s">
        <v>4</v>
      </c>
      <c r="E25" s="5" t="s">
        <v>4</v>
      </c>
      <c r="F25" s="5" t="s">
        <v>4</v>
      </c>
      <c r="G25" s="5" t="s">
        <v>4</v>
      </c>
      <c r="H25" s="5" t="s">
        <v>4</v>
      </c>
      <c r="I25" s="5" t="str">
        <f t="shared" si="0"/>
        <v>YES</v>
      </c>
    </row>
    <row r="26" spans="1:9" x14ac:dyDescent="0.25">
      <c r="D26" s="5" t="str">
        <f>COUNTIF(D2:D25,"X")&amp;" /24"</f>
        <v>24 /24</v>
      </c>
      <c r="E26" s="5" t="str">
        <f t="shared" ref="E26:H26" si="1">COUNTIF(E2:E25,"X")&amp;" /24"</f>
        <v>24 /24</v>
      </c>
      <c r="F26" s="5" t="str">
        <f t="shared" si="1"/>
        <v>24 /24</v>
      </c>
      <c r="G26" s="5" t="str">
        <f t="shared" si="1"/>
        <v>24 /24</v>
      </c>
      <c r="H26" s="5" t="str">
        <f t="shared" si="1"/>
        <v>24 /24</v>
      </c>
      <c r="I26" s="5" t="str">
        <f>COUNTIF(I2:I25,"YES")&amp;" /24"</f>
        <v>24 /24</v>
      </c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5">
        <v>9</v>
      </c>
      <c r="L1" s="5">
        <v>10</v>
      </c>
      <c r="M1" s="5">
        <v>11</v>
      </c>
      <c r="N1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/>
    </row>
    <row r="2" spans="1:22" x14ac:dyDescent="0.25">
      <c r="A2">
        <v>0</v>
      </c>
      <c r="B2">
        <v>38912</v>
      </c>
      <c r="C2" s="5">
        <f>B2+1</f>
        <v>38913</v>
      </c>
      <c r="D2" s="5">
        <f t="shared" ref="D2:U5" si="0">C2+1</f>
        <v>38914</v>
      </c>
      <c r="E2" s="5">
        <f t="shared" si="0"/>
        <v>38915</v>
      </c>
      <c r="F2" s="5">
        <f t="shared" si="0"/>
        <v>38916</v>
      </c>
      <c r="G2" s="5">
        <f t="shared" si="0"/>
        <v>38917</v>
      </c>
      <c r="H2" s="5">
        <f t="shared" si="0"/>
        <v>38918</v>
      </c>
      <c r="I2" s="5">
        <f t="shared" si="0"/>
        <v>38919</v>
      </c>
      <c r="J2" s="5">
        <f t="shared" si="0"/>
        <v>38920</v>
      </c>
      <c r="K2" s="5">
        <f t="shared" si="0"/>
        <v>38921</v>
      </c>
      <c r="L2" s="5">
        <f t="shared" si="0"/>
        <v>38922</v>
      </c>
      <c r="M2" s="5">
        <f t="shared" si="0"/>
        <v>38923</v>
      </c>
      <c r="N2" s="5">
        <f t="shared" si="0"/>
        <v>38924</v>
      </c>
      <c r="O2" s="5">
        <f t="shared" si="0"/>
        <v>38925</v>
      </c>
      <c r="P2" s="5">
        <f t="shared" si="0"/>
        <v>38926</v>
      </c>
      <c r="Q2" s="5">
        <f t="shared" si="0"/>
        <v>38927</v>
      </c>
      <c r="R2" s="5">
        <f t="shared" si="0"/>
        <v>38928</v>
      </c>
      <c r="S2" s="5">
        <f t="shared" si="0"/>
        <v>38929</v>
      </c>
      <c r="T2" s="5">
        <f t="shared" si="0"/>
        <v>38930</v>
      </c>
      <c r="U2" s="5">
        <f t="shared" si="0"/>
        <v>38931</v>
      </c>
      <c r="V2" s="5"/>
    </row>
    <row r="3" spans="1:22" x14ac:dyDescent="0.25">
      <c r="A3">
        <v>1</v>
      </c>
      <c r="B3" s="5">
        <f>B2+32</f>
        <v>38944</v>
      </c>
      <c r="C3" s="5">
        <f>B3+1</f>
        <v>38945</v>
      </c>
      <c r="D3" s="5">
        <f t="shared" ref="D3:R3" si="1">C3+1</f>
        <v>38946</v>
      </c>
      <c r="E3" s="5">
        <f t="shared" si="1"/>
        <v>38947</v>
      </c>
      <c r="F3" s="5">
        <f t="shared" si="1"/>
        <v>38948</v>
      </c>
      <c r="G3" s="5">
        <f t="shared" si="1"/>
        <v>38949</v>
      </c>
      <c r="H3" s="5">
        <f t="shared" si="1"/>
        <v>38950</v>
      </c>
      <c r="I3" s="5">
        <f t="shared" si="1"/>
        <v>38951</v>
      </c>
      <c r="J3" s="5">
        <f t="shared" si="1"/>
        <v>38952</v>
      </c>
      <c r="K3" s="5">
        <f t="shared" si="1"/>
        <v>38953</v>
      </c>
      <c r="L3" s="5">
        <f t="shared" si="1"/>
        <v>38954</v>
      </c>
      <c r="M3" s="5">
        <f t="shared" si="1"/>
        <v>38955</v>
      </c>
      <c r="N3" s="5">
        <f t="shared" si="1"/>
        <v>38956</v>
      </c>
      <c r="O3" s="5">
        <f t="shared" si="1"/>
        <v>38957</v>
      </c>
      <c r="P3" s="5">
        <f t="shared" si="1"/>
        <v>38958</v>
      </c>
      <c r="Q3" s="5">
        <f t="shared" si="1"/>
        <v>38959</v>
      </c>
      <c r="R3" s="5">
        <f t="shared" si="1"/>
        <v>38960</v>
      </c>
      <c r="S3" s="5">
        <f t="shared" si="0"/>
        <v>38961</v>
      </c>
      <c r="T3" s="5">
        <f t="shared" si="0"/>
        <v>38962</v>
      </c>
      <c r="U3" s="5">
        <f t="shared" si="0"/>
        <v>38963</v>
      </c>
    </row>
    <row r="4" spans="1:22" x14ac:dyDescent="0.25">
      <c r="A4">
        <v>2</v>
      </c>
      <c r="B4" s="5">
        <f>B3+32</f>
        <v>38976</v>
      </c>
      <c r="C4" s="5">
        <f>B4+1</f>
        <v>38977</v>
      </c>
      <c r="D4" s="5">
        <f t="shared" si="0"/>
        <v>38978</v>
      </c>
      <c r="E4" s="5">
        <f t="shared" si="0"/>
        <v>38979</v>
      </c>
      <c r="F4" s="5">
        <f t="shared" si="0"/>
        <v>38980</v>
      </c>
      <c r="G4" s="5">
        <f t="shared" si="0"/>
        <v>38981</v>
      </c>
      <c r="H4" s="5">
        <f t="shared" si="0"/>
        <v>38982</v>
      </c>
      <c r="I4" s="5">
        <f t="shared" si="0"/>
        <v>38983</v>
      </c>
      <c r="J4" s="5">
        <f t="shared" si="0"/>
        <v>38984</v>
      </c>
      <c r="K4" s="5">
        <f t="shared" si="0"/>
        <v>38985</v>
      </c>
      <c r="L4" s="5">
        <f t="shared" si="0"/>
        <v>38986</v>
      </c>
      <c r="M4" s="5">
        <f t="shared" si="0"/>
        <v>38987</v>
      </c>
      <c r="N4" s="5">
        <f t="shared" si="0"/>
        <v>38988</v>
      </c>
      <c r="O4" s="5">
        <f t="shared" si="0"/>
        <v>38989</v>
      </c>
      <c r="P4" s="5">
        <f t="shared" si="0"/>
        <v>38990</v>
      </c>
      <c r="Q4" s="5">
        <f t="shared" si="0"/>
        <v>38991</v>
      </c>
      <c r="R4" s="5">
        <f t="shared" si="0"/>
        <v>38992</v>
      </c>
      <c r="S4" s="5">
        <f t="shared" si="0"/>
        <v>38993</v>
      </c>
      <c r="T4" s="5">
        <f t="shared" si="0"/>
        <v>38994</v>
      </c>
      <c r="U4" s="5">
        <f t="shared" si="0"/>
        <v>38995</v>
      </c>
    </row>
    <row r="5" spans="1:22" x14ac:dyDescent="0.25">
      <c r="A5">
        <v>3</v>
      </c>
      <c r="B5" s="5">
        <f t="shared" ref="B5:B21" si="2">B4+32</f>
        <v>39008</v>
      </c>
      <c r="C5" s="5">
        <f>B5+1</f>
        <v>39009</v>
      </c>
      <c r="D5" s="5">
        <f t="shared" si="0"/>
        <v>39010</v>
      </c>
      <c r="E5" s="5">
        <f t="shared" si="0"/>
        <v>39011</v>
      </c>
      <c r="F5" s="5">
        <f t="shared" si="0"/>
        <v>39012</v>
      </c>
      <c r="G5" s="5">
        <f t="shared" si="0"/>
        <v>39013</v>
      </c>
      <c r="H5" s="5">
        <f t="shared" si="0"/>
        <v>39014</v>
      </c>
      <c r="I5" s="5">
        <f t="shared" si="0"/>
        <v>39015</v>
      </c>
      <c r="J5" s="5">
        <f t="shared" si="0"/>
        <v>39016</v>
      </c>
      <c r="K5" s="5">
        <f t="shared" si="0"/>
        <v>39017</v>
      </c>
      <c r="L5" s="5">
        <f t="shared" si="0"/>
        <v>39018</v>
      </c>
      <c r="M5" s="5">
        <f t="shared" si="0"/>
        <v>39019</v>
      </c>
      <c r="N5" s="5">
        <f t="shared" si="0"/>
        <v>39020</v>
      </c>
      <c r="O5" s="5">
        <f t="shared" si="0"/>
        <v>39021</v>
      </c>
      <c r="P5" s="5">
        <f t="shared" si="0"/>
        <v>39022</v>
      </c>
      <c r="Q5" s="5">
        <f t="shared" si="0"/>
        <v>39023</v>
      </c>
      <c r="R5" s="5">
        <f t="shared" si="0"/>
        <v>39024</v>
      </c>
      <c r="S5" s="5">
        <f t="shared" si="0"/>
        <v>39025</v>
      </c>
      <c r="T5" s="5">
        <f t="shared" si="0"/>
        <v>39026</v>
      </c>
      <c r="U5" s="5">
        <f t="shared" si="0"/>
        <v>39027</v>
      </c>
    </row>
    <row r="6" spans="1:22" x14ac:dyDescent="0.25">
      <c r="A6">
        <v>4</v>
      </c>
      <c r="B6" s="5">
        <f t="shared" si="2"/>
        <v>39040</v>
      </c>
      <c r="C6" s="5">
        <f t="shared" ref="C6:U6" si="3">B6+1</f>
        <v>39041</v>
      </c>
      <c r="D6" s="5">
        <f t="shared" si="3"/>
        <v>39042</v>
      </c>
      <c r="E6" s="5">
        <f t="shared" si="3"/>
        <v>39043</v>
      </c>
      <c r="F6" s="5">
        <f t="shared" si="3"/>
        <v>39044</v>
      </c>
      <c r="G6" s="5">
        <f t="shared" si="3"/>
        <v>39045</v>
      </c>
      <c r="H6" s="5">
        <f t="shared" si="3"/>
        <v>39046</v>
      </c>
      <c r="I6" s="5">
        <f t="shared" si="3"/>
        <v>39047</v>
      </c>
      <c r="J6" s="5">
        <f t="shared" si="3"/>
        <v>39048</v>
      </c>
      <c r="K6" s="5">
        <f t="shared" si="3"/>
        <v>39049</v>
      </c>
      <c r="L6" s="5">
        <f t="shared" si="3"/>
        <v>39050</v>
      </c>
      <c r="M6" s="5">
        <f t="shared" si="3"/>
        <v>39051</v>
      </c>
      <c r="N6" s="5">
        <f t="shared" si="3"/>
        <v>39052</v>
      </c>
      <c r="O6" s="5">
        <f t="shared" si="3"/>
        <v>39053</v>
      </c>
      <c r="P6" s="5">
        <f t="shared" si="3"/>
        <v>39054</v>
      </c>
      <c r="Q6" s="5">
        <f t="shared" si="3"/>
        <v>39055</v>
      </c>
      <c r="R6" s="5">
        <f t="shared" si="3"/>
        <v>39056</v>
      </c>
      <c r="S6" s="5">
        <f t="shared" si="3"/>
        <v>39057</v>
      </c>
      <c r="T6" s="5">
        <f t="shared" si="3"/>
        <v>39058</v>
      </c>
      <c r="U6" s="5">
        <f t="shared" si="3"/>
        <v>39059</v>
      </c>
    </row>
    <row r="7" spans="1:22" x14ac:dyDescent="0.25">
      <c r="A7">
        <v>5</v>
      </c>
      <c r="B7" s="5">
        <f t="shared" si="2"/>
        <v>39072</v>
      </c>
      <c r="C7" s="5">
        <f t="shared" ref="C7:U7" si="4">B7+1</f>
        <v>39073</v>
      </c>
      <c r="D7" s="5">
        <f t="shared" si="4"/>
        <v>39074</v>
      </c>
      <c r="E7" s="5">
        <f t="shared" si="4"/>
        <v>39075</v>
      </c>
      <c r="F7" s="5">
        <f t="shared" si="4"/>
        <v>39076</v>
      </c>
      <c r="G7" s="5">
        <f t="shared" si="4"/>
        <v>39077</v>
      </c>
      <c r="H7" s="5">
        <f t="shared" si="4"/>
        <v>39078</v>
      </c>
      <c r="I7" s="5">
        <f t="shared" si="4"/>
        <v>39079</v>
      </c>
      <c r="J7" s="5">
        <f t="shared" si="4"/>
        <v>39080</v>
      </c>
      <c r="K7" s="5">
        <f t="shared" si="4"/>
        <v>39081</v>
      </c>
      <c r="L7" s="5">
        <f t="shared" si="4"/>
        <v>39082</v>
      </c>
      <c r="M7" s="5">
        <f t="shared" si="4"/>
        <v>39083</v>
      </c>
      <c r="N7" s="5">
        <f t="shared" si="4"/>
        <v>39084</v>
      </c>
      <c r="O7" s="5">
        <f t="shared" si="4"/>
        <v>39085</v>
      </c>
      <c r="P7" s="5">
        <f t="shared" si="4"/>
        <v>39086</v>
      </c>
      <c r="Q7" s="5">
        <f t="shared" si="4"/>
        <v>39087</v>
      </c>
      <c r="R7" s="5">
        <f t="shared" si="4"/>
        <v>39088</v>
      </c>
      <c r="S7" s="5">
        <f t="shared" si="4"/>
        <v>39089</v>
      </c>
      <c r="T7" s="5">
        <f t="shared" si="4"/>
        <v>39090</v>
      </c>
      <c r="U7" s="5">
        <f t="shared" si="4"/>
        <v>39091</v>
      </c>
    </row>
    <row r="8" spans="1:22" x14ac:dyDescent="0.25">
      <c r="A8" s="5">
        <v>6</v>
      </c>
      <c r="B8" s="5">
        <f t="shared" si="2"/>
        <v>39104</v>
      </c>
      <c r="C8" s="5">
        <f t="shared" ref="C8:U8" si="5">B8+1</f>
        <v>39105</v>
      </c>
      <c r="D8" s="5">
        <f t="shared" si="5"/>
        <v>39106</v>
      </c>
      <c r="E8" s="5">
        <f t="shared" si="5"/>
        <v>39107</v>
      </c>
      <c r="F8" s="5">
        <f t="shared" si="5"/>
        <v>39108</v>
      </c>
      <c r="G8" s="5">
        <f t="shared" si="5"/>
        <v>39109</v>
      </c>
      <c r="H8" s="5">
        <f t="shared" si="5"/>
        <v>39110</v>
      </c>
      <c r="I8" s="5">
        <f t="shared" si="5"/>
        <v>39111</v>
      </c>
      <c r="J8" s="5">
        <f t="shared" si="5"/>
        <v>39112</v>
      </c>
      <c r="K8" s="5">
        <f t="shared" si="5"/>
        <v>39113</v>
      </c>
      <c r="L8" s="5">
        <f t="shared" si="5"/>
        <v>39114</v>
      </c>
      <c r="M8" s="5">
        <f t="shared" si="5"/>
        <v>39115</v>
      </c>
      <c r="N8" s="5">
        <f t="shared" si="5"/>
        <v>39116</v>
      </c>
      <c r="O8" s="5">
        <f t="shared" si="5"/>
        <v>39117</v>
      </c>
      <c r="P8" s="5">
        <f t="shared" si="5"/>
        <v>39118</v>
      </c>
      <c r="Q8" s="5">
        <f t="shared" si="5"/>
        <v>39119</v>
      </c>
      <c r="R8" s="5">
        <f t="shared" si="5"/>
        <v>39120</v>
      </c>
      <c r="S8" s="5">
        <f t="shared" si="5"/>
        <v>39121</v>
      </c>
      <c r="T8" s="5">
        <f t="shared" si="5"/>
        <v>39122</v>
      </c>
      <c r="U8" s="5">
        <f t="shared" si="5"/>
        <v>39123</v>
      </c>
    </row>
    <row r="9" spans="1:22" x14ac:dyDescent="0.25">
      <c r="A9" s="5">
        <v>7</v>
      </c>
      <c r="B9" s="5">
        <f t="shared" si="2"/>
        <v>39136</v>
      </c>
      <c r="C9" s="5">
        <f t="shared" ref="C9:U9" si="6">B9+1</f>
        <v>39137</v>
      </c>
      <c r="D9" s="5">
        <f t="shared" si="6"/>
        <v>39138</v>
      </c>
      <c r="E9" s="5">
        <f t="shared" si="6"/>
        <v>39139</v>
      </c>
      <c r="F9" s="5">
        <f t="shared" si="6"/>
        <v>39140</v>
      </c>
      <c r="G9" s="5">
        <f t="shared" si="6"/>
        <v>39141</v>
      </c>
      <c r="H9" s="5">
        <f t="shared" si="6"/>
        <v>39142</v>
      </c>
      <c r="I9" s="5">
        <f t="shared" si="6"/>
        <v>39143</v>
      </c>
      <c r="J9" s="5">
        <f t="shared" si="6"/>
        <v>39144</v>
      </c>
      <c r="K9" s="5">
        <f t="shared" si="6"/>
        <v>39145</v>
      </c>
      <c r="L9" s="5">
        <f t="shared" si="6"/>
        <v>39146</v>
      </c>
      <c r="M9" s="5">
        <f t="shared" si="6"/>
        <v>39147</v>
      </c>
      <c r="N9" s="5">
        <f t="shared" si="6"/>
        <v>39148</v>
      </c>
      <c r="O9" s="5">
        <f t="shared" si="6"/>
        <v>39149</v>
      </c>
      <c r="P9" s="5">
        <f t="shared" si="6"/>
        <v>39150</v>
      </c>
      <c r="Q9" s="5">
        <f t="shared" si="6"/>
        <v>39151</v>
      </c>
      <c r="R9" s="5">
        <f t="shared" si="6"/>
        <v>39152</v>
      </c>
      <c r="S9" s="5">
        <f t="shared" si="6"/>
        <v>39153</v>
      </c>
      <c r="T9" s="5">
        <f t="shared" si="6"/>
        <v>39154</v>
      </c>
      <c r="U9" s="5">
        <f t="shared" si="6"/>
        <v>39155</v>
      </c>
    </row>
    <row r="10" spans="1:22" x14ac:dyDescent="0.25">
      <c r="A10" s="5">
        <v>8</v>
      </c>
      <c r="B10" s="5">
        <f t="shared" si="2"/>
        <v>39168</v>
      </c>
      <c r="C10" s="5">
        <f t="shared" ref="C10:U10" si="7">B10+1</f>
        <v>39169</v>
      </c>
      <c r="D10" s="5">
        <f t="shared" si="7"/>
        <v>39170</v>
      </c>
      <c r="E10" s="5">
        <f t="shared" si="7"/>
        <v>39171</v>
      </c>
      <c r="F10" s="5">
        <f t="shared" si="7"/>
        <v>39172</v>
      </c>
      <c r="G10" s="5">
        <f t="shared" si="7"/>
        <v>39173</v>
      </c>
      <c r="H10" s="5">
        <f t="shared" si="7"/>
        <v>39174</v>
      </c>
      <c r="I10" s="5">
        <f t="shared" si="7"/>
        <v>39175</v>
      </c>
      <c r="J10" s="5">
        <f t="shared" si="7"/>
        <v>39176</v>
      </c>
      <c r="K10" s="5">
        <f t="shared" si="7"/>
        <v>39177</v>
      </c>
      <c r="L10" s="5">
        <f t="shared" si="7"/>
        <v>39178</v>
      </c>
      <c r="M10" s="5">
        <f t="shared" si="7"/>
        <v>39179</v>
      </c>
      <c r="N10" s="5">
        <f t="shared" si="7"/>
        <v>39180</v>
      </c>
      <c r="O10" s="5">
        <f t="shared" si="7"/>
        <v>39181</v>
      </c>
      <c r="P10" s="5">
        <f t="shared" si="7"/>
        <v>39182</v>
      </c>
      <c r="Q10" s="5">
        <f t="shared" si="7"/>
        <v>39183</v>
      </c>
      <c r="R10" s="5">
        <f t="shared" si="7"/>
        <v>39184</v>
      </c>
      <c r="S10" s="5">
        <f t="shared" si="7"/>
        <v>39185</v>
      </c>
      <c r="T10" s="5">
        <f t="shared" si="7"/>
        <v>39186</v>
      </c>
      <c r="U10" s="5">
        <f t="shared" si="7"/>
        <v>39187</v>
      </c>
    </row>
    <row r="11" spans="1:22" x14ac:dyDescent="0.25">
      <c r="A11" s="5">
        <v>9</v>
      </c>
      <c r="B11" s="5">
        <f t="shared" si="2"/>
        <v>39200</v>
      </c>
      <c r="C11" s="5">
        <f t="shared" ref="C11:U11" si="8">B11+1</f>
        <v>39201</v>
      </c>
      <c r="D11" s="5">
        <f t="shared" si="8"/>
        <v>39202</v>
      </c>
      <c r="E11" s="5">
        <f t="shared" si="8"/>
        <v>39203</v>
      </c>
      <c r="F11" s="5">
        <f t="shared" si="8"/>
        <v>39204</v>
      </c>
      <c r="G11" s="5">
        <f t="shared" si="8"/>
        <v>39205</v>
      </c>
      <c r="H11" s="5">
        <f t="shared" si="8"/>
        <v>39206</v>
      </c>
      <c r="I11" s="5">
        <f t="shared" si="8"/>
        <v>39207</v>
      </c>
      <c r="J11" s="5">
        <f t="shared" si="8"/>
        <v>39208</v>
      </c>
      <c r="K11" s="5">
        <f t="shared" si="8"/>
        <v>39209</v>
      </c>
      <c r="L11" s="5">
        <f t="shared" si="8"/>
        <v>39210</v>
      </c>
      <c r="M11" s="5">
        <f t="shared" si="8"/>
        <v>39211</v>
      </c>
      <c r="N11" s="5">
        <f t="shared" si="8"/>
        <v>39212</v>
      </c>
      <c r="O11" s="5">
        <f t="shared" si="8"/>
        <v>39213</v>
      </c>
      <c r="P11" s="5">
        <f t="shared" si="8"/>
        <v>39214</v>
      </c>
      <c r="Q11" s="5">
        <f t="shared" si="8"/>
        <v>39215</v>
      </c>
      <c r="R11" s="5">
        <f t="shared" si="8"/>
        <v>39216</v>
      </c>
      <c r="S11" s="5">
        <f t="shared" si="8"/>
        <v>39217</v>
      </c>
      <c r="T11" s="5">
        <f t="shared" si="8"/>
        <v>39218</v>
      </c>
      <c r="U11" s="5">
        <f t="shared" si="8"/>
        <v>39219</v>
      </c>
    </row>
    <row r="12" spans="1:22" x14ac:dyDescent="0.25">
      <c r="A12" s="5">
        <v>10</v>
      </c>
      <c r="B12" s="5">
        <f t="shared" si="2"/>
        <v>39232</v>
      </c>
      <c r="C12" s="5">
        <f t="shared" ref="C12:U12" si="9">B12+1</f>
        <v>39233</v>
      </c>
      <c r="D12" s="5">
        <f t="shared" si="9"/>
        <v>39234</v>
      </c>
      <c r="E12" s="5">
        <f t="shared" si="9"/>
        <v>39235</v>
      </c>
      <c r="F12" s="5">
        <f t="shared" si="9"/>
        <v>39236</v>
      </c>
      <c r="G12" s="5">
        <f t="shared" si="9"/>
        <v>39237</v>
      </c>
      <c r="H12" s="5">
        <f t="shared" si="9"/>
        <v>39238</v>
      </c>
      <c r="I12" s="5">
        <f t="shared" si="9"/>
        <v>39239</v>
      </c>
      <c r="J12" s="5">
        <f t="shared" si="9"/>
        <v>39240</v>
      </c>
      <c r="K12" s="5">
        <f t="shared" si="9"/>
        <v>39241</v>
      </c>
      <c r="L12" s="5">
        <f t="shared" si="9"/>
        <v>39242</v>
      </c>
      <c r="M12" s="5">
        <f t="shared" si="9"/>
        <v>39243</v>
      </c>
      <c r="N12" s="5">
        <f t="shared" si="9"/>
        <v>39244</v>
      </c>
      <c r="O12" s="5">
        <f t="shared" si="9"/>
        <v>39245</v>
      </c>
      <c r="P12" s="5">
        <f t="shared" si="9"/>
        <v>39246</v>
      </c>
      <c r="Q12" s="5">
        <f t="shared" si="9"/>
        <v>39247</v>
      </c>
      <c r="R12" s="5">
        <f t="shared" si="9"/>
        <v>39248</v>
      </c>
      <c r="S12" s="5">
        <f t="shared" si="9"/>
        <v>39249</v>
      </c>
      <c r="T12" s="5">
        <f t="shared" si="9"/>
        <v>39250</v>
      </c>
      <c r="U12" s="5">
        <f t="shared" si="9"/>
        <v>39251</v>
      </c>
    </row>
    <row r="13" spans="1:22" x14ac:dyDescent="0.25">
      <c r="A13" s="5">
        <v>11</v>
      </c>
      <c r="B13" s="5">
        <f t="shared" si="2"/>
        <v>39264</v>
      </c>
      <c r="C13" s="5">
        <f t="shared" ref="C13:U13" si="10">B13+1</f>
        <v>39265</v>
      </c>
      <c r="D13" s="5">
        <f t="shared" si="10"/>
        <v>39266</v>
      </c>
      <c r="E13" s="5">
        <f t="shared" si="10"/>
        <v>39267</v>
      </c>
      <c r="F13" s="5">
        <f t="shared" si="10"/>
        <v>39268</v>
      </c>
      <c r="G13" s="5">
        <f t="shared" si="10"/>
        <v>39269</v>
      </c>
      <c r="H13" s="5">
        <f t="shared" si="10"/>
        <v>39270</v>
      </c>
      <c r="I13" s="5">
        <f t="shared" si="10"/>
        <v>39271</v>
      </c>
      <c r="J13" s="5">
        <f t="shared" si="10"/>
        <v>39272</v>
      </c>
      <c r="K13" s="5">
        <f t="shared" si="10"/>
        <v>39273</v>
      </c>
      <c r="L13" s="5">
        <f t="shared" si="10"/>
        <v>39274</v>
      </c>
      <c r="M13" s="5">
        <f t="shared" si="10"/>
        <v>39275</v>
      </c>
      <c r="N13" s="5">
        <f t="shared" si="10"/>
        <v>39276</v>
      </c>
      <c r="O13" s="5">
        <f t="shared" si="10"/>
        <v>39277</v>
      </c>
      <c r="P13" s="5">
        <f t="shared" si="10"/>
        <v>39278</v>
      </c>
      <c r="Q13" s="5">
        <f t="shared" si="10"/>
        <v>39279</v>
      </c>
      <c r="R13" s="5">
        <f t="shared" si="10"/>
        <v>39280</v>
      </c>
      <c r="S13" s="5">
        <f t="shared" si="10"/>
        <v>39281</v>
      </c>
      <c r="T13" s="5">
        <f t="shared" si="10"/>
        <v>39282</v>
      </c>
      <c r="U13" s="5">
        <f t="shared" si="10"/>
        <v>39283</v>
      </c>
    </row>
    <row r="14" spans="1:22" x14ac:dyDescent="0.25">
      <c r="A14" s="5">
        <v>12</v>
      </c>
      <c r="B14" s="5">
        <f t="shared" si="2"/>
        <v>39296</v>
      </c>
      <c r="C14" s="5">
        <f t="shared" ref="C14:U14" si="11">B14+1</f>
        <v>39297</v>
      </c>
      <c r="D14" s="5">
        <f t="shared" si="11"/>
        <v>39298</v>
      </c>
      <c r="E14" s="5">
        <f t="shared" si="11"/>
        <v>39299</v>
      </c>
      <c r="F14" s="5">
        <f t="shared" si="11"/>
        <v>39300</v>
      </c>
      <c r="G14" s="5">
        <f t="shared" si="11"/>
        <v>39301</v>
      </c>
      <c r="H14" s="5">
        <f t="shared" si="11"/>
        <v>39302</v>
      </c>
      <c r="I14" s="5">
        <f t="shared" si="11"/>
        <v>39303</v>
      </c>
      <c r="J14" s="5">
        <f t="shared" si="11"/>
        <v>39304</v>
      </c>
      <c r="K14" s="5">
        <f t="shared" si="11"/>
        <v>39305</v>
      </c>
      <c r="L14" s="5">
        <f t="shared" si="11"/>
        <v>39306</v>
      </c>
      <c r="M14" s="5">
        <f t="shared" si="11"/>
        <v>39307</v>
      </c>
      <c r="N14" s="5">
        <f t="shared" si="11"/>
        <v>39308</v>
      </c>
      <c r="O14" s="5">
        <f t="shared" si="11"/>
        <v>39309</v>
      </c>
      <c r="P14" s="5">
        <f t="shared" si="11"/>
        <v>39310</v>
      </c>
      <c r="Q14" s="5">
        <f t="shared" si="11"/>
        <v>39311</v>
      </c>
      <c r="R14" s="5">
        <f t="shared" si="11"/>
        <v>39312</v>
      </c>
      <c r="S14" s="5">
        <f t="shared" si="11"/>
        <v>39313</v>
      </c>
      <c r="T14" s="5">
        <f t="shared" si="11"/>
        <v>39314</v>
      </c>
      <c r="U14" s="5">
        <f t="shared" si="11"/>
        <v>39315</v>
      </c>
    </row>
    <row r="15" spans="1:22" x14ac:dyDescent="0.25">
      <c r="A15" s="5">
        <v>13</v>
      </c>
      <c r="B15" s="5">
        <f t="shared" si="2"/>
        <v>39328</v>
      </c>
      <c r="C15" s="5">
        <f t="shared" ref="C15:U15" si="12">B15+1</f>
        <v>39329</v>
      </c>
      <c r="D15" s="5">
        <f t="shared" si="12"/>
        <v>39330</v>
      </c>
      <c r="E15" s="5">
        <f t="shared" si="12"/>
        <v>39331</v>
      </c>
      <c r="F15" s="5">
        <f t="shared" si="12"/>
        <v>39332</v>
      </c>
      <c r="G15" s="5">
        <f t="shared" si="12"/>
        <v>39333</v>
      </c>
      <c r="H15" s="5">
        <f t="shared" si="12"/>
        <v>39334</v>
      </c>
      <c r="I15" s="5">
        <f t="shared" si="12"/>
        <v>39335</v>
      </c>
      <c r="J15" s="5">
        <f t="shared" si="12"/>
        <v>39336</v>
      </c>
      <c r="K15" s="5">
        <f t="shared" si="12"/>
        <v>39337</v>
      </c>
      <c r="L15" s="5">
        <f t="shared" si="12"/>
        <v>39338</v>
      </c>
      <c r="M15" s="5">
        <f t="shared" si="12"/>
        <v>39339</v>
      </c>
      <c r="N15" s="5">
        <f t="shared" si="12"/>
        <v>39340</v>
      </c>
      <c r="O15" s="5">
        <f t="shared" si="12"/>
        <v>39341</v>
      </c>
      <c r="P15" s="5">
        <f t="shared" si="12"/>
        <v>39342</v>
      </c>
      <c r="Q15" s="5">
        <f t="shared" si="12"/>
        <v>39343</v>
      </c>
      <c r="R15" s="5">
        <f t="shared" si="12"/>
        <v>39344</v>
      </c>
      <c r="S15" s="5">
        <f t="shared" si="12"/>
        <v>39345</v>
      </c>
      <c r="T15" s="5">
        <f t="shared" si="12"/>
        <v>39346</v>
      </c>
      <c r="U15" s="5">
        <f t="shared" si="12"/>
        <v>39347</v>
      </c>
    </row>
    <row r="16" spans="1:22" x14ac:dyDescent="0.25">
      <c r="A16" s="5">
        <v>14</v>
      </c>
      <c r="B16" s="5">
        <f t="shared" si="2"/>
        <v>39360</v>
      </c>
      <c r="C16" s="5">
        <f t="shared" ref="C16:U16" si="13">B16+1</f>
        <v>39361</v>
      </c>
      <c r="D16" s="5">
        <f t="shared" si="13"/>
        <v>39362</v>
      </c>
      <c r="E16" s="5">
        <f t="shared" si="13"/>
        <v>39363</v>
      </c>
      <c r="F16" s="5">
        <f t="shared" si="13"/>
        <v>39364</v>
      </c>
      <c r="G16" s="5">
        <f t="shared" si="13"/>
        <v>39365</v>
      </c>
      <c r="H16" s="5">
        <f t="shared" si="13"/>
        <v>39366</v>
      </c>
      <c r="I16" s="5">
        <f t="shared" si="13"/>
        <v>39367</v>
      </c>
      <c r="J16" s="5">
        <f t="shared" si="13"/>
        <v>39368</v>
      </c>
      <c r="K16" s="5">
        <f t="shared" si="13"/>
        <v>39369</v>
      </c>
      <c r="L16" s="5">
        <f t="shared" si="13"/>
        <v>39370</v>
      </c>
      <c r="M16" s="5">
        <f t="shared" si="13"/>
        <v>39371</v>
      </c>
      <c r="N16" s="5">
        <f t="shared" si="13"/>
        <v>39372</v>
      </c>
      <c r="O16" s="5">
        <f t="shared" si="13"/>
        <v>39373</v>
      </c>
      <c r="P16" s="5">
        <f t="shared" si="13"/>
        <v>39374</v>
      </c>
      <c r="Q16" s="5">
        <f t="shared" si="13"/>
        <v>39375</v>
      </c>
      <c r="R16" s="5">
        <f t="shared" si="13"/>
        <v>39376</v>
      </c>
      <c r="S16" s="5">
        <f t="shared" si="13"/>
        <v>39377</v>
      </c>
      <c r="T16" s="5">
        <f t="shared" si="13"/>
        <v>39378</v>
      </c>
      <c r="U16" s="5">
        <f t="shared" si="13"/>
        <v>39379</v>
      </c>
    </row>
    <row r="17" spans="1:21" x14ac:dyDescent="0.25">
      <c r="A17" s="5">
        <v>15</v>
      </c>
      <c r="B17" s="5">
        <f t="shared" si="2"/>
        <v>39392</v>
      </c>
      <c r="C17" s="5">
        <f t="shared" ref="C17:U17" si="14">B17+1</f>
        <v>39393</v>
      </c>
      <c r="D17" s="5">
        <f t="shared" si="14"/>
        <v>39394</v>
      </c>
      <c r="E17" s="5">
        <f t="shared" si="14"/>
        <v>39395</v>
      </c>
      <c r="F17" s="5">
        <f t="shared" si="14"/>
        <v>39396</v>
      </c>
      <c r="G17" s="5">
        <f t="shared" si="14"/>
        <v>39397</v>
      </c>
      <c r="H17" s="5">
        <f t="shared" si="14"/>
        <v>39398</v>
      </c>
      <c r="I17" s="5">
        <f t="shared" si="14"/>
        <v>39399</v>
      </c>
      <c r="J17" s="5">
        <f t="shared" si="14"/>
        <v>39400</v>
      </c>
      <c r="K17" s="5">
        <f t="shared" si="14"/>
        <v>39401</v>
      </c>
      <c r="L17" s="5">
        <f t="shared" si="14"/>
        <v>39402</v>
      </c>
      <c r="M17" s="5">
        <f t="shared" si="14"/>
        <v>39403</v>
      </c>
      <c r="N17" s="5">
        <f t="shared" si="14"/>
        <v>39404</v>
      </c>
      <c r="O17" s="5">
        <f t="shared" si="14"/>
        <v>39405</v>
      </c>
      <c r="P17" s="5">
        <f t="shared" si="14"/>
        <v>39406</v>
      </c>
      <c r="Q17" s="5">
        <f t="shared" si="14"/>
        <v>39407</v>
      </c>
      <c r="R17" s="5">
        <f t="shared" si="14"/>
        <v>39408</v>
      </c>
      <c r="S17" s="5">
        <f t="shared" si="14"/>
        <v>39409</v>
      </c>
      <c r="T17" s="5">
        <f t="shared" si="14"/>
        <v>39410</v>
      </c>
      <c r="U17" s="5">
        <f t="shared" si="14"/>
        <v>39411</v>
      </c>
    </row>
    <row r="18" spans="1:21" x14ac:dyDescent="0.25">
      <c r="A18" s="5">
        <v>16</v>
      </c>
      <c r="B18" s="5">
        <f t="shared" si="2"/>
        <v>39424</v>
      </c>
      <c r="C18" s="5">
        <f t="shared" ref="C18:U18" si="15">B18+1</f>
        <v>39425</v>
      </c>
      <c r="D18" s="5">
        <f t="shared" si="15"/>
        <v>39426</v>
      </c>
      <c r="E18" s="5">
        <f t="shared" si="15"/>
        <v>39427</v>
      </c>
      <c r="F18" s="5">
        <f t="shared" si="15"/>
        <v>39428</v>
      </c>
      <c r="G18" s="5">
        <f t="shared" si="15"/>
        <v>39429</v>
      </c>
      <c r="H18" s="5">
        <f t="shared" si="15"/>
        <v>39430</v>
      </c>
      <c r="I18" s="5">
        <f t="shared" si="15"/>
        <v>39431</v>
      </c>
      <c r="J18" s="5">
        <f t="shared" si="15"/>
        <v>39432</v>
      </c>
      <c r="K18" s="5">
        <f t="shared" si="15"/>
        <v>39433</v>
      </c>
      <c r="L18" s="5">
        <f t="shared" si="15"/>
        <v>39434</v>
      </c>
      <c r="M18" s="5">
        <f t="shared" si="15"/>
        <v>39435</v>
      </c>
      <c r="N18" s="5">
        <f t="shared" si="15"/>
        <v>39436</v>
      </c>
      <c r="O18" s="5">
        <f t="shared" si="15"/>
        <v>39437</v>
      </c>
      <c r="P18" s="5">
        <f t="shared" si="15"/>
        <v>39438</v>
      </c>
      <c r="Q18" s="5">
        <f t="shared" si="15"/>
        <v>39439</v>
      </c>
      <c r="R18" s="5">
        <f t="shared" si="15"/>
        <v>39440</v>
      </c>
      <c r="S18" s="5">
        <f t="shared" si="15"/>
        <v>39441</v>
      </c>
      <c r="T18" s="5">
        <f t="shared" si="15"/>
        <v>39442</v>
      </c>
      <c r="U18" s="5">
        <f t="shared" si="15"/>
        <v>39443</v>
      </c>
    </row>
    <row r="19" spans="1:21" x14ac:dyDescent="0.25">
      <c r="A19" s="5">
        <v>17</v>
      </c>
      <c r="B19" s="5">
        <f t="shared" si="2"/>
        <v>39456</v>
      </c>
      <c r="C19" s="5">
        <f t="shared" ref="C19:U19" si="16">B19+1</f>
        <v>39457</v>
      </c>
      <c r="D19" s="5">
        <f t="shared" si="16"/>
        <v>39458</v>
      </c>
      <c r="E19" s="5">
        <f t="shared" si="16"/>
        <v>39459</v>
      </c>
      <c r="F19" s="5">
        <f t="shared" si="16"/>
        <v>39460</v>
      </c>
      <c r="G19" s="5">
        <f t="shared" si="16"/>
        <v>39461</v>
      </c>
      <c r="H19" s="5">
        <f t="shared" si="16"/>
        <v>39462</v>
      </c>
      <c r="I19" s="5">
        <f t="shared" si="16"/>
        <v>39463</v>
      </c>
      <c r="J19" s="5">
        <f t="shared" si="16"/>
        <v>39464</v>
      </c>
      <c r="K19" s="5">
        <f t="shared" si="16"/>
        <v>39465</v>
      </c>
      <c r="L19" s="5">
        <f t="shared" si="16"/>
        <v>39466</v>
      </c>
      <c r="M19" s="5">
        <f t="shared" si="16"/>
        <v>39467</v>
      </c>
      <c r="N19" s="5">
        <f t="shared" si="16"/>
        <v>39468</v>
      </c>
      <c r="O19" s="5">
        <f t="shared" si="16"/>
        <v>39469</v>
      </c>
      <c r="P19" s="5">
        <f t="shared" si="16"/>
        <v>39470</v>
      </c>
      <c r="Q19" s="5">
        <f t="shared" si="16"/>
        <v>39471</v>
      </c>
      <c r="R19" s="5">
        <f t="shared" si="16"/>
        <v>39472</v>
      </c>
      <c r="S19" s="5">
        <f t="shared" si="16"/>
        <v>39473</v>
      </c>
      <c r="T19" s="5">
        <f t="shared" si="16"/>
        <v>39474</v>
      </c>
      <c r="U19" s="5">
        <f t="shared" si="16"/>
        <v>39475</v>
      </c>
    </row>
    <row r="20" spans="1:21" x14ac:dyDescent="0.25">
      <c r="A20" s="5">
        <v>18</v>
      </c>
      <c r="B20" s="5">
        <f t="shared" si="2"/>
        <v>39488</v>
      </c>
      <c r="C20" s="5">
        <f t="shared" ref="C20:U20" si="17">B20+1</f>
        <v>39489</v>
      </c>
      <c r="D20" s="5">
        <f t="shared" si="17"/>
        <v>39490</v>
      </c>
      <c r="E20" s="5">
        <f t="shared" si="17"/>
        <v>39491</v>
      </c>
      <c r="F20" s="5">
        <f t="shared" si="17"/>
        <v>39492</v>
      </c>
      <c r="G20" s="5">
        <f t="shared" si="17"/>
        <v>39493</v>
      </c>
      <c r="H20" s="5">
        <f t="shared" si="17"/>
        <v>39494</v>
      </c>
      <c r="I20" s="5">
        <f t="shared" si="17"/>
        <v>39495</v>
      </c>
      <c r="J20" s="5">
        <f t="shared" si="17"/>
        <v>39496</v>
      </c>
      <c r="K20" s="5">
        <f t="shared" si="17"/>
        <v>39497</v>
      </c>
      <c r="L20" s="5">
        <f t="shared" si="17"/>
        <v>39498</v>
      </c>
      <c r="M20" s="5">
        <f t="shared" si="17"/>
        <v>39499</v>
      </c>
      <c r="N20" s="5">
        <f t="shared" si="17"/>
        <v>39500</v>
      </c>
      <c r="O20" s="5">
        <f t="shared" si="17"/>
        <v>39501</v>
      </c>
      <c r="P20" s="5">
        <f t="shared" si="17"/>
        <v>39502</v>
      </c>
      <c r="Q20" s="5">
        <f t="shared" si="17"/>
        <v>39503</v>
      </c>
      <c r="R20" s="5">
        <f t="shared" si="17"/>
        <v>39504</v>
      </c>
      <c r="S20" s="5">
        <f t="shared" si="17"/>
        <v>39505</v>
      </c>
      <c r="T20" s="5">
        <f t="shared" si="17"/>
        <v>39506</v>
      </c>
      <c r="U20" s="5">
        <f t="shared" si="17"/>
        <v>39507</v>
      </c>
    </row>
    <row r="21" spans="1:21" x14ac:dyDescent="0.25">
      <c r="A21" s="5">
        <v>19</v>
      </c>
      <c r="B21" s="5">
        <f t="shared" si="2"/>
        <v>39520</v>
      </c>
      <c r="C21" s="5">
        <f t="shared" ref="C21:U21" si="18">B21+1</f>
        <v>39521</v>
      </c>
      <c r="D21" s="5">
        <f t="shared" si="18"/>
        <v>39522</v>
      </c>
      <c r="E21" s="5">
        <f t="shared" si="18"/>
        <v>39523</v>
      </c>
      <c r="F21" s="5">
        <f t="shared" si="18"/>
        <v>39524</v>
      </c>
      <c r="G21" s="5">
        <f t="shared" si="18"/>
        <v>39525</v>
      </c>
      <c r="H21" s="5">
        <f t="shared" si="18"/>
        <v>39526</v>
      </c>
      <c r="I21" s="5">
        <f t="shared" si="18"/>
        <v>39527</v>
      </c>
      <c r="J21" s="5">
        <f t="shared" si="18"/>
        <v>39528</v>
      </c>
      <c r="K21" s="5">
        <f t="shared" si="18"/>
        <v>39529</v>
      </c>
      <c r="L21" s="5">
        <f t="shared" si="18"/>
        <v>39530</v>
      </c>
      <c r="M21" s="5">
        <f t="shared" si="18"/>
        <v>39531</v>
      </c>
      <c r="N21" s="5">
        <f t="shared" si="18"/>
        <v>39532</v>
      </c>
      <c r="O21" s="5">
        <f t="shared" si="18"/>
        <v>39533</v>
      </c>
      <c r="P21" s="5">
        <f t="shared" si="18"/>
        <v>39534</v>
      </c>
      <c r="Q21" s="5">
        <f t="shared" si="18"/>
        <v>39535</v>
      </c>
      <c r="R21" s="5">
        <f t="shared" si="18"/>
        <v>39536</v>
      </c>
      <c r="S21" s="5">
        <f t="shared" si="18"/>
        <v>39537</v>
      </c>
      <c r="T21" s="5">
        <f t="shared" si="18"/>
        <v>39538</v>
      </c>
      <c r="U21" s="5">
        <f t="shared" si="18"/>
        <v>39539</v>
      </c>
    </row>
    <row r="22" spans="1:21" x14ac:dyDescent="0.25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Achievements</vt:lpstr>
      <vt:lpstr>Revision Text</vt:lpstr>
      <vt:lpstr>RAScript Text</vt:lpstr>
      <vt:lpstr>Checklist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2022-06-24T20:41:21Z</dcterms:modified>
</cp:coreProperties>
</file>