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ementpotier/Downloads/test/IG2-C/Q1/Modelisation_evenement/Prises_de_notes/"/>
    </mc:Choice>
  </mc:AlternateContent>
  <xr:revisionPtr revIDLastSave="0" documentId="13_ncr:1_{F736EF26-AE01-FB4E-8E28-9FEECA6193DE}" xr6:coauthVersionLast="47" xr6:coauthVersionMax="47" xr10:uidLastSave="{00000000-0000-0000-0000-000000000000}"/>
  <bookViews>
    <workbookView xWindow="20" yWindow="500" windowWidth="27000" windowHeight="16940" xr2:uid="{1276EF01-715A-9644-B926-205D25A72D84}"/>
  </bookViews>
  <sheets>
    <sheet name="Feuil1" sheetId="1" r:id="rId1"/>
  </sheets>
  <definedNames>
    <definedName name="solver_adj" localSheetId="0" hidden="1">Feuil1!$C$2:$C$3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Feuil1!$C$7</definedName>
    <definedName name="solver_lhs2" localSheetId="0" hidden="1">Feuil1!$C$8</definedName>
    <definedName name="solver_lhs3" localSheetId="0" hidden="1">Feuil1!$C$9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Feuil1!$C$12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hs1" localSheetId="0" hidden="1">Feuil1!$D$7</definedName>
    <definedName name="solver_rhs2" localSheetId="0" hidden="1">Feuil1!$D$8</definedName>
    <definedName name="solver_rhs3" localSheetId="0" hidden="1">Feuil1!$D$9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C8" i="1"/>
  <c r="C7" i="1"/>
  <c r="XFD1048550" i="1" a="1"/>
  <c r="XFD1048550" i="1" s="1"/>
  <c r="XFD1048551" i="1" a="1"/>
  <c r="XFD1048551" i="1" s="1"/>
  <c r="XFD1048552" i="1" a="1"/>
  <c r="XFD1048552" i="1" s="1"/>
  <c r="XFD1048553" i="1" a="1"/>
  <c r="XFD1048553" i="1" s="1"/>
  <c r="XFD1048554" i="1" a="1"/>
  <c r="XFD1048554" i="1" s="1"/>
  <c r="XFD1048555" i="1" a="1"/>
  <c r="XFD1048555" i="1" s="1"/>
  <c r="XFD1048556" i="1" a="1"/>
  <c r="XFD1048556" i="1" s="1"/>
  <c r="XFD1048557" i="1" a="1"/>
  <c r="XFD1048557" i="1" s="1"/>
  <c r="XFD1048558" i="1" a="1"/>
  <c r="XFD1048558" i="1" s="1"/>
  <c r="XFD1048559" i="1" a="1"/>
  <c r="XFD1048559" i="1" s="1"/>
  <c r="XFD1048560" i="1" a="1"/>
  <c r="XFD1048560" i="1" s="1"/>
  <c r="XFD1048561" i="1" a="1"/>
  <c r="XFD1048561" i="1" s="1"/>
  <c r="XFD1048562" i="1" a="1"/>
  <c r="XFD1048562" i="1" s="1"/>
  <c r="XFD1048563" i="1" a="1"/>
  <c r="XFD1048563" i="1"/>
  <c r="XFD1048564" i="1" a="1"/>
  <c r="XFD1048564" i="1"/>
  <c r="XFD1048565" i="1" a="1"/>
  <c r="XFD1048565" i="1"/>
  <c r="XFD1048566" i="1" a="1"/>
  <c r="XFD1048566" i="1" s="1"/>
  <c r="XFD1048567" i="1" a="1"/>
  <c r="XFD1048567" i="1"/>
  <c r="XFD1048568" i="1" a="1"/>
  <c r="XFD1048568" i="1" s="1"/>
  <c r="XFD1048569" i="1" a="1"/>
  <c r="XFD1048569" i="1"/>
  <c r="XFD1048570" i="1" a="1"/>
  <c r="XFD1048570" i="1" s="1"/>
  <c r="XFD1048571" i="1" a="1"/>
  <c r="XFD1048571" i="1"/>
  <c r="XFD1048572" i="1" a="1"/>
  <c r="XFD1048572" i="1" s="1"/>
  <c r="XFD1048573" i="1" a="1"/>
  <c r="XFD1048573" i="1" s="1"/>
  <c r="XFD1048574" i="1" a="1"/>
  <c r="XFD1048574" i="1" s="1"/>
  <c r="XFD1048575" i="1" a="1"/>
  <c r="XFD1048575" i="1" s="1"/>
  <c r="C9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<sst xmlns="http://schemas.openxmlformats.org/spreadsheetml/2006/main" count="9" uniqueCount="9">
  <si>
    <t>x1</t>
  </si>
  <si>
    <t>X2</t>
  </si>
  <si>
    <t>contraintes</t>
  </si>
  <si>
    <t>variables</t>
  </si>
  <si>
    <t>1er</t>
  </si>
  <si>
    <t>2eme</t>
  </si>
  <si>
    <t>3eme</t>
  </si>
  <si>
    <t>FE</t>
  </si>
  <si>
    <t>c2 + 2*C4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</si>
</sst>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56D00DB-D477-5841-91D9-E7B4722ABC62}">
  <we:reference id="wa104100404" version="3.0.0.1" store="fr-FR" storeType="OMEX"/>
  <we:alternateReferences>
    <we:reference id="wa104100404" version="3.0.0.1" store="fr-FR" storeType="OMEX"/>
  </we:alternateReferences>
  <we:properties>
    <we:property name="FSQp" value="&quot;&quot;"/>
    <we:property name="HCM2BTZocQZfL0EdKicBDTY=" value="&quot;amhzXQ==&quot;"/>
    <we:property name="HCM2BTZocQZfL0EdKicFED8=" value="&quot;amhzXGppYEQ=&quot;"/>
    <we:property name="HCM2BTZocQZfL0EdKicGATY=" value="&quot;aw==&quot;"/>
    <we:property name="HCM2BTZocQZfL0EdKicGDTk=" value="&quot;ag==&quot;"/>
    <we:property name="HCM2BTZocQZfL0EdKicGESA=" value="&quot;a3Zz&quot;"/>
    <we:property name="HCM2BTZocQZfL0EdKicGFjs=" value="&quot;ag==&quot;"/>
    <we:property name="HCM2BTZocQZfL0EdKicHACw=" value="&quot;aw==&quot;"/>
    <we:property name="HCM2BTZocQZfL0EdKicHByk=" value="&quot;bw==&quot;"/>
    <we:property name="HCM2BTZocQZfL0EdKicHBzZ3" value="&quot;enp+TA==&quot;"/>
    <we:property name="HCM2BTZocQZfL0EdKicHCil3" value="&quot;&quot;"/>
    <we:property name="HCM2BTZocQZfL0EdKicHDiI=" value="&quot;ag==&quot;"/>
    <we:property name="HCM2BTZocQZfL0EdKicHET4=" value="&quot;ag==&quot;"/>
    <we:property name="HCM2BTZocQZfL0EdKicQDD0=" value="&quot;HRQE&quot;"/>
    <we:property name="HCM2BTZocQZfL0EdKicSAyo=" value="&quot;amhzXGppYEQ=&quot;"/>
    <we:property name="HCM2BTZocQZfL0EdKicTBzs=" value="&quot;amhzXGppYEQ=&quot;"/>
    <we:property name="HCM2BTZocQZfL0EdKicUATk=" value="&quot;amhzXGs=&quot;"/>
    <we:property name="HCM2BTZocQZfL0EdKicUECk=" value="&quot;aw==&quot;"/>
    <we:property name="HCM2BTZocQZfL0EdKicWFD0=" value="&quot;amhzXGpo&quot;"/>
    <we:property name="HCM2BTZocQZfL0EdKicYBy4=" value="&quot;aA==&quot;"/>
    <we:property name="HCM2BTZocQZfL0EdKicYDDM=" value="&quot;aXY=&quot;"/>
    <we:property name="HCM2BTZocQZfL0EdKicYEC4=" value="&quot;amhzW28=&quot;"/>
    <we:property name="HCM2BTZocQZfL0EdKicYETY=" value="&quot;ag==&quot;"/>
    <we:property name="HCM2BTZocQZfL0EdKicZCil3" value="&quot;&quot;"/>
    <we:property name="HCM2BTZocQZfL0EdKicZEi4=" value="&quot;ag==&quot;"/>
    <we:property name="HCM2BTZocQZfL0EdKicZEio=" value="&quot;ag==&quot;"/>
    <we:property name="HCM2BTZocQZfL0EdKicbBz0=" value="&quot;aw==&quot;"/>
    <we:property name="HCM2BTZocQZfL0EdKicbFig=" value="&quot;aA==&quot;"/>
    <we:property name="HCM2BTZocQZfL0EdKicbFzc=" value="&quot;bg==&quot;"/>
    <we:property name="HCM2BTZocQZfL0EdKiccEik=" value="&quot;amh6VQ==&quot;"/>
    <we:property name="HCM2BTZocQZfL0EdKiccEj4=" value="&quot;aQ==&quot;"/>
    <we:property name="HCM2BTZocQZfL0EdKiccEjM=" value="&quot;aw==&quot;"/>
    <we:property name="HCM2BTZocSNRMV4ZOhQQEQ==" value="&quot;fgVnXg==&quot;"/>
    <we:property name="HCM2BTZocSNRMV4ZOhQQEWs=" value="&quot;fgVnXw==&quot;"/>
    <we:property name="HCM2BTZocThRO3oRNg==" value="&quot;aw==&quot;"/>
    <we:property name="HCM2BTZocTpSKQ==" value="&quot;fgVnXWg=&quot;"/>
    <we:property name="UniqueID" value="&quot;20228281664359354201&quot;"/>
    <we:property name="HCM2BTZocQZfL0EdKicZCil0" value="&quot;fgJnVQ==&quot;"/>
    <we:property name="HCM2BTZocQZfL0EdKicHBzZ0" value="&quot;enp+TA==&quot;"/>
    <we:property name="HCM2BTZocQZfL0EdKicHCil0" value="&quot;fgJnWw==&quot;"/>
    <we:property name="HCM2BTZocQZfL0EdKicZCil1" value="&quot;fgVnVA==&quot;"/>
    <we:property name="HCM2BTZocQZfL0EdKicHBzZ1" value="&quot;enp+TA==&quot;"/>
    <we:property name="HCM2BTZocQZfL0EdKicHCil1" value="&quot;fgJnVA==&quot;"/>
    <we:property name="HCM2BTZocQZfL0EdKicZCily" value="&quot;fgVnVQ==&quot;"/>
    <we:property name="HCM2BTZocQZfL0EdKicHBzZy" value="&quot;enp+TA==&quot;"/>
    <we:property name="HCM2BTZocQZfL0EdKicHCily" value="&quot;fgJnVQ==&quot;"/>
    <we:property name="CjQsCC86JFV9Kk9ZKxcZFD80HAIvNA==" value="&quot;aA==&quot;"/>
    <we:property name="CjQsCC86JFV9Kk9ZKxcZFD80HB4/NWE=" value="&quot;enp+TA==&quot;"/>
    <we:property name="CjQsCC86JFV9Kk9ZKxcZFD80HB4/NWI=" value="&quot;enh+TA==&quot;"/>
    <we:property name="CjQsCC86JFV9Kk9ZKxcZFD80HAAyKmE=" value="&quot;fgVnXWtjdDYUcgI=&quot;"/>
    <we:property name="CjQsCC86JFV9Kk9ZKxcZFD80HB4yKmE=" value="&quot;fgRnXWtjdDcUcgI=&quot;"/>
    <we:property name="CjQsCC86JFV9Kk9ZKxcZFD80HAAyKmI=" value="&quot;fgJnVWB9FlEJ&quot;"/>
    <we:property name="CjQsCC86JFV9Kk9ZKxcZFD80HB4yKmI=" value="&quot;ag==&quot;"/>
    <we:property name="CjQsCC86JFV9Kk9ZDhkHCzskLwkp" value="&quot;fgJnVWB9FlEJ&quot;"/>
    <we:property name="CjQsCC86JFV9Kk9ZFxof" value="&quot;fgJnXWI=&quot;"/>
    <we:property name="CjQsCC86JFV9Kk9ZFRkNLzMo" value="&quot;aw==&quot;"/>
    <we:property name="CjQsCC86JFV9Kk9ZKxcZFD80HAk0Pg==" value="&quot;ag==&quot;"/>
    <we:property name="CjQsCC86JFV9Kk9ZKxcZFD80HAI/Pg==" value="&quot;aw==&quot;"/>
  </we:properties>
  <we:bindings>
    <we:binding id="refEdit" type="matrix" appref="{BE08AAE7-A5F4-C04C-89B6-A3AECA6F2CF3}"/>
    <we:binding id="Worker" type="matrix" appref="{C3BAB2AD-4D8D-7448-9C27-27B1013053D1}"/>
    <we:binding id="Var0" type="matrix" appref="{21844F88-8353-994F-A876-BF28672B5425}"/>
    <we:binding id="1Var0" type="matrix" appref="{16DD6134-6256-2E4A-BCA7-6FEF05331D2A}"/>
    <we:binding id="Obj" type="matrix" appref="{210BAE82-D383-F24D-BB52-DF89CAEC8FFF}"/>
    <we:binding id="Feuil1refEdit" type="matrix" appref="{55EBB149-BD51-3440-8E76-D545D9C69922}"/>
    <we:binding id="Feuil1Worker" type="matrix" appref="{37D3BBDE-87FD-A942-929F-E66F4B904D9D}"/>
    <we:binding id="Var$C$2" type="matrix" appref="{F2FE7083-8757-9D4A-939E-65319D1314BC}"/>
    <we:binding id="Var$C$3" type="matrix" appref="{F4B12511-BC8A-A94F-B735-EF6EC9396ECD}"/>
  </we:bindings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0E8B0-CC75-BE4A-8D33-E2C7BE9C3BFF}">
  <dimension ref="A1:XFD1048575"/>
  <sheetViews>
    <sheetView tabSelected="1" workbookViewId="0">
      <selection activeCell="C8" sqref="C8"/>
    </sheetView>
  </sheetViews>
  <sheetFormatPr baseColWidth="10" defaultRowHeight="16" x14ac:dyDescent="0.2"/>
  <sheetData>
    <row r="1" spans="1:4" x14ac:dyDescent="0.2">
      <c r="A1" t="s">
        <v>3</v>
      </c>
    </row>
    <row r="2" spans="1:4" x14ac:dyDescent="0.2">
      <c r="B2" s="1" t="s">
        <v>0</v>
      </c>
      <c r="C2">
        <v>0</v>
      </c>
    </row>
    <row r="3" spans="1:4" x14ac:dyDescent="0.2">
      <c r="B3" s="1" t="s">
        <v>1</v>
      </c>
      <c r="C3">
        <v>0</v>
      </c>
    </row>
    <row r="6" spans="1:4" x14ac:dyDescent="0.2">
      <c r="A6" t="s">
        <v>2</v>
      </c>
    </row>
    <row r="7" spans="1:4" x14ac:dyDescent="0.2">
      <c r="B7" t="s">
        <v>4</v>
      </c>
      <c r="C7">
        <f>C2+C3</f>
        <v>0</v>
      </c>
      <c r="D7">
        <v>3</v>
      </c>
    </row>
    <row r="8" spans="1:4" x14ac:dyDescent="0.2">
      <c r="B8" t="s">
        <v>5</v>
      </c>
      <c r="C8">
        <f>2*C2+C3</f>
        <v>0</v>
      </c>
      <c r="D8">
        <v>8</v>
      </c>
    </row>
    <row r="9" spans="1:4" x14ac:dyDescent="0.2">
      <c r="B9" t="s">
        <v>6</v>
      </c>
      <c r="C9">
        <f>2*C2+C3</f>
        <v>0</v>
      </c>
      <c r="D9">
        <v>14</v>
      </c>
    </row>
    <row r="11" spans="1:4" x14ac:dyDescent="0.2">
      <c r="A11" t="s">
        <v>7</v>
      </c>
    </row>
    <row r="12" spans="1:4" x14ac:dyDescent="0.2">
      <c r="B12" t="s">
        <v>8</v>
      </c>
      <c r="C12">
        <f>C2+2*C3</f>
        <v>0</v>
      </c>
    </row>
    <row r="1048550" spans="16384:16384" x14ac:dyDescent="0.2">
      <c r="XFD1048550" cm="1">
        <f t="array" ref="XFD1048550">solver_pre</f>
        <v>9.9999999999999995E-7</v>
      </c>
    </row>
    <row r="1048551" spans="16384:16384" x14ac:dyDescent="0.2">
      <c r="XFD1048551" cm="1">
        <f t="array" ref="XFD1048551">solver_scl</f>
        <v>2</v>
      </c>
    </row>
    <row r="1048552" spans="16384:16384" x14ac:dyDescent="0.2">
      <c r="XFD1048552" cm="1">
        <f t="array" ref="XFD1048552">solver_rlx</f>
        <v>1</v>
      </c>
    </row>
    <row r="1048553" spans="16384:16384" x14ac:dyDescent="0.2">
      <c r="XFD1048553" cm="1">
        <f t="array" ref="XFD1048553">solver_tol</f>
        <v>0.01</v>
      </c>
    </row>
    <row r="1048554" spans="16384:16384" x14ac:dyDescent="0.2">
      <c r="XFD1048554" cm="1">
        <f t="array" ref="XFD1048554">solver_cvg</f>
        <v>1E-4</v>
      </c>
    </row>
    <row r="1048555" spans="16384:16384" x14ac:dyDescent="0.2">
      <c r="XFD1048555" t="e" cm="1">
        <f t="array" aca="1" ref="XFD1048555" ca="1">_xludf.Areas(solver_adj1)</f>
        <v>#NAME?</v>
      </c>
    </row>
    <row r="1048556" spans="16384:16384" x14ac:dyDescent="0.2">
      <c r="XFD1048556" cm="1">
        <f t="array" ref="XFD1048556">solver_ssz</f>
        <v>100</v>
      </c>
    </row>
    <row r="1048557" spans="16384:16384" x14ac:dyDescent="0.2">
      <c r="XFD1048557" cm="1">
        <f t="array" ref="XFD1048557">solver_rsd</f>
        <v>0</v>
      </c>
    </row>
    <row r="1048558" spans="16384:16384" x14ac:dyDescent="0.2">
      <c r="XFD1048558" cm="1">
        <f t="array" ref="XFD1048558">solver_mrt</f>
        <v>7.4999999999999997E-2</v>
      </c>
    </row>
    <row r="1048559" spans="16384:16384" x14ac:dyDescent="0.2">
      <c r="XFD1048559" cm="1">
        <f t="array" ref="XFD1048559">solver_mni</f>
        <v>30</v>
      </c>
    </row>
    <row r="1048560" spans="16384:16384" x14ac:dyDescent="0.2">
      <c r="XFD1048560" cm="1">
        <f t="array" ref="XFD1048560">solver_rbv</f>
        <v>1</v>
      </c>
    </row>
    <row r="1048561" spans="16384:16384" x14ac:dyDescent="0.2">
      <c r="XFD1048561" cm="1">
        <f t="array" ref="XFD1048561">solver_neg</f>
        <v>1</v>
      </c>
    </row>
    <row r="1048562" spans="16384:16384" x14ac:dyDescent="0.2">
      <c r="XFD1048562" t="e" cm="1">
        <f t="array" ref="XFD1048562">solver_ntr</f>
        <v>#NAME?</v>
      </c>
    </row>
    <row r="1048563" spans="16384:16384" x14ac:dyDescent="0.2">
      <c r="XFD1048563" t="e" cm="1">
        <f t="array" ref="XFD1048563">solver_acc</f>
        <v>#NAME?</v>
      </c>
    </row>
    <row r="1048564" spans="16384:16384" x14ac:dyDescent="0.2">
      <c r="XFD1048564" t="e" cm="1">
        <f t="array" ref="XFD1048564">solver_res</f>
        <v>#NAME?</v>
      </c>
    </row>
    <row r="1048565" spans="16384:16384" x14ac:dyDescent="0.2">
      <c r="XFD1048565" t="e" cm="1">
        <f t="array" ref="XFD1048565">solver_ars</f>
        <v>#NAME?</v>
      </c>
    </row>
    <row r="1048566" spans="16384:16384" x14ac:dyDescent="0.2">
      <c r="XFD1048566" t="e" cm="1">
        <f t="array" ref="XFD1048566">solver_sta</f>
        <v>#NAME?</v>
      </c>
    </row>
    <row r="1048567" spans="16384:16384" x14ac:dyDescent="0.2">
      <c r="XFD1048567" t="e" cm="1">
        <f t="array" ref="XFD1048567">solver_met</f>
        <v>#NAME?</v>
      </c>
    </row>
    <row r="1048568" spans="16384:16384" x14ac:dyDescent="0.2">
      <c r="XFD1048568" t="e" cm="1">
        <f t="array" ref="XFD1048568">solver_soc</f>
        <v>#NAME?</v>
      </c>
    </row>
    <row r="1048569" spans="16384:16384" x14ac:dyDescent="0.2">
      <c r="XFD1048569" t="e" cm="1">
        <f t="array" ref="XFD1048569">solver_lpt</f>
        <v>#NAME?</v>
      </c>
    </row>
    <row r="1048570" spans="16384:16384" x14ac:dyDescent="0.2">
      <c r="XFD1048570" t="e" cm="1">
        <f t="array" ref="XFD1048570">solver_lpp</f>
        <v>#NAME?</v>
      </c>
    </row>
    <row r="1048571" spans="16384:16384" x14ac:dyDescent="0.2">
      <c r="XFD1048571" t="e" cm="1">
        <f t="array" ref="XFD1048571">solver_gap</f>
        <v>#NAME?</v>
      </c>
    </row>
    <row r="1048572" spans="16384:16384" x14ac:dyDescent="0.2">
      <c r="XFD1048572" t="e" cm="1">
        <f t="array" ref="XFD1048572">solver_ips</f>
        <v>#NAME?</v>
      </c>
    </row>
    <row r="1048573" spans="16384:16384" x14ac:dyDescent="0.2">
      <c r="XFD1048573" t="e" cm="1">
        <f t="array" ref="XFD1048573">solver_fea</f>
        <v>#NAME?</v>
      </c>
    </row>
    <row r="1048574" spans="16384:16384" x14ac:dyDescent="0.2">
      <c r="XFD1048574" t="e" cm="1">
        <f t="array" ref="XFD1048574">solver_ipi</f>
        <v>#NAME?</v>
      </c>
    </row>
    <row r="1048575" spans="16384:16384" x14ac:dyDescent="0.2">
      <c r="XFD1048575" t="e" cm="1">
        <f t="array" ref="XFD1048575">solver_ipd</f>
        <v>#NAME?</v>
      </c>
    </row>
  </sheetData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BE08AAE7-A5F4-C04C-89B6-A3AECA6F2CF3}">
          <xm:f>Feuil1!1:1048576</xm:f>
        </x15:webExtension>
        <x15:webExtension appRef="{C3BAB2AD-4D8D-7448-9C27-27B1013053D1}">
          <xm:f>Feuil1!XFD1048550:XFD1048575</xm:f>
        </x15:webExtension>
        <x15:webExtension appRef="{21844F88-8353-994F-A876-BF28672B5425}">
          <xm:f>Feuil1!$C$2</xm:f>
        </x15:webExtension>
        <x15:webExtension appRef="{16DD6134-6256-2E4A-BCA7-6FEF05331D2A}">
          <xm:f>Feuil1!$C$3</xm:f>
        </x15:webExtension>
        <x15:webExtension appRef="{210BAE82-D383-F24D-BB52-DF89CAEC8FFF}">
          <xm:f>Feuil1!$C$12</xm:f>
        </x15:webExtension>
        <x15:webExtension appRef="{55EBB149-BD51-3440-8E76-D545D9C69922}">
          <xm:f>Feuil1!1:1048576</xm:f>
        </x15:webExtension>
        <x15:webExtension appRef="{37D3BBDE-87FD-A942-929F-E66F4B904D9D}">
          <xm:f>Feuil1!XFD1048550:XFD1048575</xm:f>
        </x15:webExtension>
        <x15:webExtension appRef="{F2FE7083-8757-9D4A-939E-65319D1314BC}">
          <xm:f>Feuil1!$C$2</xm:f>
        </x15:webExtension>
        <x15:webExtension appRef="{F4B12511-BC8A-A94F-B735-EF6EC9396ECD}">
          <xm:f>Feuil1!$C$3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Potier Clément</dc:creator>
  <cp:keywords/>
  <dc:description/>
  <cp:lastModifiedBy>Potier Clément</cp:lastModifiedBy>
  <dcterms:created xsi:type="dcterms:W3CDTF">2022-09-28T10:01:33Z</dcterms:created>
  <dcterms:modified xsi:type="dcterms:W3CDTF">2022-10-03T12:45:25Z</dcterms:modified>
  <cp:category/>
</cp:coreProperties>
</file>