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F4A4DCE3-AE61-204A-9B32-0C7BCFEC4044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lookup" sheetId="2" r:id="rId2"/>
  </sheets>
  <calcPr calcId="181029"/>
</workbook>
</file>

<file path=xl/calcChain.xml><?xml version="1.0" encoding="utf-8"?>
<calcChain xmlns="http://schemas.openxmlformats.org/spreadsheetml/2006/main">
  <c r="O3" i="1" l="1"/>
  <c r="N3" i="1"/>
  <c r="I3" i="1"/>
  <c r="K3" i="1"/>
  <c r="J3" i="1"/>
  <c r="M3" i="1" l="1"/>
</calcChain>
</file>

<file path=xl/sharedStrings.xml><?xml version="1.0" encoding="utf-8"?>
<sst xmlns="http://schemas.openxmlformats.org/spreadsheetml/2006/main" count="38" uniqueCount="38">
  <si>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</si>
  <si>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</si>
  <si>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</si>
  <si>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</si>
  <si>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</si>
  <si>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</si>
  <si>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</si>
  <si>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</si>
  <si>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</si>
  <si>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</si>
  <si>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</si>
  <si>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TAC</t>
  </si>
  <si>
    <t>raw</t>
  </si>
  <si>
    <t>PCR</t>
  </si>
  <si>
    <t>IRI</t>
  </si>
  <si>
    <t>ClinEpi</t>
  </si>
  <si>
    <t>ontology</t>
  </si>
  <si>
    <t>fluorogenic PCR assay</t>
  </si>
  <si>
    <t>PCR assay</t>
  </si>
  <si>
    <t>bacteriology assay</t>
  </si>
  <si>
    <t>culture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</si>
  <si>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</si>
  <si>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</si>
  <si>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</si>
  <si>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</si>
  <si>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</si>
  <si>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</si>
  <si>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</si>
  <si>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</si>
  <si>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</si>
  <si>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</si>
  <si>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</si>
  <si>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blood</t>
  </si>
  <si>
    <t>(which domain in which sample type)</t>
  </si>
  <si>
    <t>Adenovirus</t>
  </si>
  <si>
    <t>Virus</t>
  </si>
  <si>
    <t>FTD Resp-33</t>
  </si>
  <si>
    <t>axiom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</si>
</sst>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topLeftCell="G1" zoomScaleNormal="100" workbookViewId="0">
      <selection activeCell="L3" sqref="L3"/>
    </sheetView>
  </sheetViews>
  <sheetFormatPr baseColWidth="10" defaultRowHeight="16" x14ac:dyDescent="0.2"/>
  <cols>
    <col min="1" max="1" width="18.1640625" bestFit="1" customWidth="1"/>
    <col min="2" max="2" width="20" bestFit="1" customWidth="1"/>
    <col min="3" max="3" width="24.6640625" bestFit="1" customWidth="1"/>
    <col min="4" max="4" width="18.83203125" bestFit="1" customWidth="1"/>
    <col min="5" max="5" width="23.83203125" bestFit="1" customWidth="1"/>
    <col min="6" max="6" width="23.83203125" customWidth="1"/>
    <col min="7" max="7" width="24.83203125" bestFit="1" customWidth="1"/>
    <col min="8" max="8" width="20.6640625" bestFit="1" customWidth="1"/>
    <col min="9" max="9" width="29.33203125" style="1" customWidth="1"/>
    <col min="10" max="11" width="23.33203125" style="1" customWidth="1"/>
    <col min="12" max="12" width="41.83203125" style="1" customWidth="1"/>
    <col min="13" max="13" width="23.83203125" style="1" customWidth="1"/>
    <col min="14" max="14" width="32.83203125" customWidth="1"/>
    <col min="15" max="15" width="33.83203125" customWidth="1"/>
  </cols>
  <sheetData>
    <row r="1" spans="1:15" ht="17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27</v>
      </c>
      <c r="I1" s="1" t="s">
        <v>5</v>
      </c>
      <c r="J1" s="1" t="s">
        <v>28</v>
      </c>
      <c r="K1" s="1" t="s">
        <v>29</v>
      </c>
      <c r="L1" s="1" t="s">
        <v>30</v>
      </c>
      <c r="M1" s="1" t="s">
        <v>6</v>
      </c>
      <c r="N1" s="1" t="s">
        <v>7</v>
      </c>
      <c r="O1" s="1" t="s">
        <v>37</v>
      </c>
    </row>
    <row r="2" spans="1:15" ht="102" x14ac:dyDescent="0.2">
      <c r="B2" t="s">
        <v>23</v>
      </c>
      <c r="C2" s="1" t="s">
        <v>21</v>
      </c>
      <c r="D2" s="1" t="s">
        <v>24</v>
      </c>
      <c r="E2" s="1" t="s">
        <v>25</v>
      </c>
      <c r="F2" s="1" t="s">
        <v>22</v>
      </c>
      <c r="G2" s="1" t="s">
        <v>26</v>
      </c>
      <c r="J2" s="1" t="s">
        <v>31</v>
      </c>
      <c r="K2" s="1" t="s">
        <v>33</v>
      </c>
      <c r="N2" s="1"/>
    </row>
    <row r="3" spans="1:15" ht="125" customHeight="1" x14ac:dyDescent="0.2">
      <c r="B3" t="s">
        <v>32</v>
      </c>
      <c r="C3" t="s">
        <v>36</v>
      </c>
      <c r="D3" t="s">
        <v>12</v>
      </c>
      <c r="E3" t="s">
        <v>35</v>
      </c>
      <c r="G3" t="s">
        <v>34</v>
      </c>
      <c r="I3" s="1" t="str">
        <f>$G3&amp;IF(AND($C3="TAC",$D3="raw")," Ct value","")&amp;IF($D3="count"," count","")&amp;", by "&amp;IF($C3="TAC","TAC",$C3)&amp;IF($D3="raw"," result","")</f>
        <v>Adenovirus, by FTD Resp-33 result</v>
      </c>
      <c r="J3" s="1" t="str">
        <f>IF($D3="raw","Raw "&amp;LOWER($E3)&amp;" data",IF($F3="",$G3,$F3)&amp;" in "&amp;$B3)</f>
        <v>Raw virus data</v>
      </c>
      <c r="K3" s="1" t="str">
        <f>IF($D3="raw","Raw test result",$E3&amp; " in "&amp;$B3)</f>
        <v>Raw test result</v>
      </c>
      <c r="M3" s="1" t="str">
        <f>IF(D3="boolean","presence of",IF(D3="count","count of","data about"))&amp;" "&amp;G3&amp;" by "&amp;C3</f>
        <v>data about Adenovirus by FTD Resp-33</v>
      </c>
      <c r="N3" s="1" t="str">
        <f>IF($D3="count","a count of the number of ",IF($D3="boolean","a categorical measurement datum","a data item")&amp;" that is about ")&amp;$G3&amp;" and is the specified output of some "&amp;$C3&amp;" assay, which achieves an organism identification objective and has as specified input a "&amp;$B3&amp;" specimen from an organism"</f>
        <v>a data item that is about Adenovirus and is the specified output of some FTD Resp-33 assay, which achieves an organism identification objective and has as specified input a blood specimen from an organism</v>
      </c>
      <c r="O3" s="1" t="str">
        <f>"("&amp;IF($D3="count","count and",IF($D3="boolean","'categorical measurement datum' and","'data item' and")&amp;" is about some ")&amp;$G3&amp;") and is_specified_output_of some (('"&amp;$C3&amp;" assay' and achieves_planned_objective some 'organism identification objective') and has_specified_input some '"&amp;$B3&amp;" specimen from organism')"</f>
        <v>('data item' and is about some Adenovirus) and is_specified_output_of some (('FTD Resp-33 assay' and achieves_planned_objective some 'organism identification objective') and has_specified_input some 'blood specimen from organism')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C5"/>
  <sheetViews>
    <sheetView workbookViewId="0">
      <selection activeCell="B5" sqref="B5"/>
    </sheetView>
  </sheetViews>
  <sheetFormatPr baseColWidth="10" defaultRowHeight="16" x14ac:dyDescent="0.2"/>
  <cols>
    <col min="2" max="2" width="23" bestFit="1" customWidth="1"/>
  </cols>
  <sheetData>
    <row r="1" spans="1:3" x14ac:dyDescent="0.2">
      <c r="A1" t="s">
        <v>15</v>
      </c>
      <c r="B1" t="s">
        <v>16</v>
      </c>
      <c r="C1" t="s">
        <v>14</v>
      </c>
    </row>
    <row r="2" spans="1:3" x14ac:dyDescent="0.2">
      <c r="A2" t="s">
        <v>11</v>
      </c>
      <c r="B2" t="s">
        <v>17</v>
      </c>
    </row>
    <row r="3" spans="1:3" x14ac:dyDescent="0.2">
      <c r="A3" t="s">
        <v>13</v>
      </c>
      <c r="B3" t="s">
        <v>18</v>
      </c>
    </row>
    <row r="4" spans="1:3" x14ac:dyDescent="0.2">
      <c r="A4" t="s">
        <v>4</v>
      </c>
      <c r="B4" t="s">
        <v>19</v>
      </c>
    </row>
    <row r="5" spans="1:3" x14ac:dyDescent="0.2">
      <c r="A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detection_template_csv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2019-05-28T20:35:49Z</dcterms:modified>
</cp:coreProperties>
</file>