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59417DB4-F22F-0544-B231-8921CFA204E5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<sst xmlns="http://schemas.openxmlformats.org/spreadsheetml/2006/main" count="84" uniqueCount="52">
  <si>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</si>
  <si>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</si>
  <si>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</si>
  <si>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</si>
  <si>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</si>
  <si>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</si>
  <si>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</si>
  <si>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</si>
  <si>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</si>
  <si>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</si>
  <si>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</si>
  <si>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</si>
  <si>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</si>
  <si>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</si>
  <si>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Ct value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</si>
  <si>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</si>
  <si>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</si>
  <si>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</si>
  <si>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</si>
  <si>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</si>
  <si>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</si>
  <si>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</si>
  <si>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</si>
  <si>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</si>
  <si>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</si>
  <si>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</si>
  <si>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</si>
  <si>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</si>
  <si>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</si>
  <si>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</si>
  <si>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</si>
  <si>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ELISA</t>
  </si>
  <si>
    <t>Norovirus GII.4</t>
  </si>
  <si>
    <t>Norovirus</t>
  </si>
  <si>
    <t>Chikungunya</t>
  </si>
  <si>
    <t>OD cutoff value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</si>
  <si>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</si>
  <si>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</si>
  <si>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</si>
  <si>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</si>
  <si>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</si>
  <si>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</si>
  <si>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</si>
  <si>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</si>
  <si>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LT</t>
  </si>
  <si>
    <t>ST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</si>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</sst>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49</v>
      </c>
      <c r="J1" s="2" t="s">
        <v>50</v>
      </c>
      <c r="K1" s="2" t="s">
        <v>48</v>
      </c>
      <c r="L1" s="2" t="s">
        <v>41</v>
      </c>
      <c r="M1" s="1" t="s">
        <v>10</v>
      </c>
      <c r="N1" s="2" t="s">
        <v>4</v>
      </c>
      <c r="O1" s="2" t="s">
        <v>11</v>
      </c>
    </row>
    <row r="2" spans="1:15" ht="102" x14ac:dyDescent="0.2">
      <c r="B2" s="2" t="s">
        <v>28</v>
      </c>
      <c r="C2" s="2" t="s">
        <v>27</v>
      </c>
      <c r="D2" s="2" t="s">
        <v>42</v>
      </c>
      <c r="E2" s="2" t="s">
        <v>9</v>
      </c>
      <c r="F2" s="2" t="s">
        <v>8</v>
      </c>
      <c r="G2" s="2" t="s">
        <v>51</v>
      </c>
      <c r="H2" s="2" t="s">
        <v>39</v>
      </c>
      <c r="I2" s="2" t="s">
        <v>40</v>
      </c>
      <c r="O2" s="2" t="s">
        <v>47</v>
      </c>
    </row>
    <row r="3" spans="1:15" ht="125" customHeight="1" x14ac:dyDescent="0.2">
      <c r="B3" s="2" t="s">
        <v>12</v>
      </c>
      <c r="C3" s="1" t="s">
        <v>3</v>
      </c>
      <c r="E3" s="1" t="s">
        <v>15</v>
      </c>
      <c r="F3" s="1" t="s">
        <v>16</v>
      </c>
      <c r="G3" s="1" t="s">
        <v>17</v>
      </c>
      <c r="N3" s="2" t="str">
        <f>TRIM(IF($H3="",$G3,"")
&amp;IF($H3&lt;&gt;"",$H3,"")
&amp;IF(AND($L3="LT",I3="ST")," LT-neg ST-pos",
IF($I3&lt;&gt;""," "&amp;$I3,"")
&amp;IF(OR($I3="LT",$I3="ST",AND($D3="",$I3&lt;&gt;"")),"-pos","")
&amp;IF($K3&lt;&gt;""," "&amp;$K3,"")
&amp;IF($J3&lt;&gt;""," "&amp;$J3&amp;"-pos","")
&amp;IF($L3&lt;&gt;""," "&amp;$L3&amp;"-neg",""))
&amp;IF($D3&lt;&gt;""," "&amp;$D3,"")&amp;", by "&amp;$C3&amp;" result")</f>
        <v>Vibrio cholerae, by bacteriology result</v>
      </c>
      <c r="O3" s="2" t="str">
        <f>TRIM("Raw "&amp;LOWER($E3)&amp;" data for "&amp;$B3)</f>
        <v>Raw bacteria data for stool</v>
      </c>
    </row>
    <row r="4" spans="1:15" ht="42" customHeight="1" x14ac:dyDescent="0.2">
      <c r="B4" s="2" t="s">
        <v>46</v>
      </c>
      <c r="C4" s="1" t="s">
        <v>31</v>
      </c>
      <c r="E4" s="1" t="s">
        <v>21</v>
      </c>
      <c r="F4" s="1" t="s">
        <v>18</v>
      </c>
      <c r="G4" s="1" t="s">
        <v>23</v>
      </c>
      <c r="N4" s="2" t="str">
        <f t="shared" ref="N4:N12" si="0">TRIM(IF($H4="",$G4,"")
&amp;IF($H4&lt;&gt;"",$H4,"")
&amp;IF(AND($L4="LT",I4="ST")," LT-neg ST-pos",
IF($I4&lt;&gt;""," "&amp;$I4,"")
&amp;IF(OR($I4="LT",$I4="ST",AND($D4="",$I4&lt;&gt;"")),"-pos","")
&amp;IF($K4&lt;&gt;""," "&amp;$K4,"")
&amp;IF($J4&lt;&gt;""," "&amp;$J4&amp;"-pos","")
&amp;IF($L4&lt;&gt;""," "&amp;$L4&amp;"-neg",""))
&amp;IF($D4&lt;&gt;""," "&amp;$D4,"")&amp;", by "&amp;$C4&amp;" result")</f>
        <v>Adenovirus, by ELISA result</v>
      </c>
      <c r="O4" s="2" t="str">
        <f t="shared" ref="O4:O12" si="1">TRIM("Raw "&amp;LOWER($E4)&amp;" data for "&amp;$B4)</f>
        <v>Raw virus data for blood</v>
      </c>
    </row>
    <row r="5" spans="1:15" ht="34" x14ac:dyDescent="0.2">
      <c r="B5" s="2" t="s">
        <v>29</v>
      </c>
      <c r="C5" s="1" t="s">
        <v>26</v>
      </c>
      <c r="D5" s="1" t="s">
        <v>14</v>
      </c>
      <c r="E5" s="1" t="s">
        <v>15</v>
      </c>
      <c r="F5" s="1" t="s">
        <v>19</v>
      </c>
      <c r="G5" s="1" t="s">
        <v>24</v>
      </c>
      <c r="N5" s="2" t="str">
        <f t="shared" si="0"/>
        <v>Aeromonas Ct value, by TAC result</v>
      </c>
      <c r="O5" s="2" t="str">
        <f t="shared" si="1"/>
        <v>Raw bacteria data for urine</v>
      </c>
    </row>
    <row r="6" spans="1:15" ht="34" x14ac:dyDescent="0.2">
      <c r="B6" s="2" t="s">
        <v>29</v>
      </c>
      <c r="C6" s="1" t="s">
        <v>26</v>
      </c>
      <c r="D6" s="1" t="s">
        <v>14</v>
      </c>
      <c r="E6" s="1" t="s">
        <v>22</v>
      </c>
      <c r="F6" s="1" t="s">
        <v>20</v>
      </c>
      <c r="G6" s="1" t="s">
        <v>25</v>
      </c>
      <c r="N6" s="2" t="str">
        <f t="shared" si="0"/>
        <v>Ancylostoma Ct value, by TAC result</v>
      </c>
      <c r="O6" s="2" t="str">
        <f t="shared" si="1"/>
        <v>Raw eukaryota data for urine</v>
      </c>
    </row>
    <row r="7" spans="1:15" ht="36" customHeight="1" x14ac:dyDescent="0.2">
      <c r="B7" s="2" t="s">
        <v>12</v>
      </c>
      <c r="C7" s="1" t="s">
        <v>31</v>
      </c>
      <c r="E7" s="1" t="s">
        <v>15</v>
      </c>
      <c r="F7" s="1" t="s">
        <v>30</v>
      </c>
      <c r="G7" s="1" t="s">
        <v>30</v>
      </c>
      <c r="N7" s="2" t="str">
        <f t="shared" si="0"/>
        <v>Campylobacter, by ELISA result</v>
      </c>
      <c r="O7" s="2" t="str">
        <f t="shared" si="1"/>
        <v>Raw bacteria data for stool</v>
      </c>
    </row>
    <row r="8" spans="1:15" ht="42" customHeight="1" x14ac:dyDescent="0.2">
      <c r="B8" s="2" t="s">
        <v>12</v>
      </c>
      <c r="C8" s="1" t="s">
        <v>26</v>
      </c>
      <c r="D8" s="1" t="s">
        <v>14</v>
      </c>
      <c r="E8" s="1" t="s">
        <v>21</v>
      </c>
      <c r="F8" s="1" t="s">
        <v>33</v>
      </c>
      <c r="G8" s="1" t="s">
        <v>32</v>
      </c>
      <c r="N8" s="2" t="str">
        <f t="shared" si="0"/>
        <v>Norovirus GII.4 Ct value, by TAC result</v>
      </c>
      <c r="O8" s="2" t="str">
        <f t="shared" si="1"/>
        <v>Raw virus data for stool</v>
      </c>
    </row>
    <row r="9" spans="1:15" ht="64" customHeight="1" x14ac:dyDescent="0.2">
      <c r="B9" s="2" t="s">
        <v>12</v>
      </c>
      <c r="C9" s="1" t="s">
        <v>36</v>
      </c>
      <c r="D9" s="1" t="s">
        <v>35</v>
      </c>
      <c r="E9" s="1" t="s">
        <v>21</v>
      </c>
      <c r="F9" s="1" t="s">
        <v>34</v>
      </c>
      <c r="G9" s="1" t="s">
        <v>34</v>
      </c>
      <c r="N9" s="2" t="str">
        <f t="shared" si="0"/>
        <v>Chikungunya OD cutoff value, by SD Bioline IgM ELISA result</v>
      </c>
      <c r="O9" s="2" t="str">
        <f t="shared" si="1"/>
        <v>Raw virus data for stool</v>
      </c>
    </row>
    <row r="10" spans="1:15" ht="67" customHeight="1" x14ac:dyDescent="0.2">
      <c r="B10" s="2" t="s">
        <v>12</v>
      </c>
      <c r="C10" s="1" t="s">
        <v>26</v>
      </c>
      <c r="E10" s="1" t="s">
        <v>15</v>
      </c>
      <c r="F10" s="1" t="s">
        <v>38</v>
      </c>
      <c r="G10" s="1" t="s">
        <v>37</v>
      </c>
      <c r="H10" s="1" t="s">
        <v>43</v>
      </c>
      <c r="I10" s="1" t="s">
        <v>44</v>
      </c>
      <c r="L10" s="1" t="s">
        <v>45</v>
      </c>
      <c r="N10" s="2" t="str">
        <f t="shared" si="0"/>
        <v>ETEC LT-pos ST-neg, by TAC result</v>
      </c>
      <c r="O10" s="2" t="str">
        <f t="shared" si="1"/>
        <v>Raw bacteria data for stool</v>
      </c>
    </row>
    <row r="11" spans="1:15" ht="34" x14ac:dyDescent="0.2">
      <c r="B11" s="2" t="s">
        <v>12</v>
      </c>
      <c r="C11" s="1" t="s">
        <v>26</v>
      </c>
      <c r="E11" s="1" t="s">
        <v>15</v>
      </c>
      <c r="F11" s="1" t="s">
        <v>38</v>
      </c>
      <c r="G11" s="1" t="s">
        <v>37</v>
      </c>
      <c r="H11" s="1" t="s">
        <v>43</v>
      </c>
      <c r="I11" s="1" t="s">
        <v>45</v>
      </c>
      <c r="L11" s="1" t="s">
        <v>44</v>
      </c>
      <c r="N11" s="2" t="str">
        <f t="shared" si="0"/>
        <v>ETEC LT-neg ST-pos, by TAC result</v>
      </c>
      <c r="O11" s="2" t="str">
        <f t="shared" si="1"/>
        <v>Raw bacteria data for stool</v>
      </c>
    </row>
    <row r="12" spans="1:15" ht="34" x14ac:dyDescent="0.2">
      <c r="B12" s="2" t="s">
        <v>12</v>
      </c>
      <c r="C12" s="1" t="s">
        <v>26</v>
      </c>
      <c r="D12" s="1" t="s">
        <v>14</v>
      </c>
      <c r="E12" s="1" t="s">
        <v>15</v>
      </c>
      <c r="F12" s="1" t="s">
        <v>38</v>
      </c>
      <c r="G12" s="1" t="s">
        <v>37</v>
      </c>
      <c r="N12" s="2" t="str">
        <f t="shared" si="0"/>
        <v>Escherichia coli Ct value, by TAC result</v>
      </c>
      <c r="O12" s="2" t="str">
        <f t="shared" si="1"/>
        <v>Raw bacteria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2019-09-20T13:40:48Z</dcterms:modified>
</cp:coreProperties>
</file>