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br\Desktop\Git\ApiCommonData\ApiCommonData\Load\ontology\Gates\GEMS1A\doc\"/>
    </mc:Choice>
  </mc:AlternateContent>
  <xr:revisionPtr revIDLastSave="0" documentId="13_ncr:1_{18206C11-DDF6-4D25-A8E5-0BD9A8BF0C49}" xr6:coauthVersionLast="41" xr6:coauthVersionMax="45" xr10:uidLastSave="{00000000-0000-0000-0000-000000000000}"/>
  <bookViews>
    <workbookView xWindow="11040" yWindow="471" windowWidth="20151" windowHeight="15498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O17" i="1"/>
  <c r="O16" i="1"/>
  <c r="O15" i="1"/>
  <c r="O14" i="1"/>
  <c r="O13" i="1"/>
  <c r="M17" i="1"/>
  <c r="M16" i="1"/>
  <c r="M15" i="1"/>
  <c r="M14" i="1"/>
  <c r="M13" i="1"/>
  <c r="M5" i="1" l="1"/>
  <c r="M4" i="1" l="1"/>
  <c r="M6" i="1"/>
  <c r="M7" i="1"/>
  <c r="M8" i="1"/>
  <c r="M9" i="1"/>
  <c r="M10" i="1"/>
  <c r="M11" i="1"/>
  <c r="M12" i="1"/>
  <c r="M3" i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<sst xmlns="http://schemas.openxmlformats.org/spreadsheetml/2006/main" count="120" uniqueCount="67">
  <si>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</si>
  <si>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</si>
  <si>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</si>
  <si>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</si>
  <si>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</si>
  <si>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</si>
  <si>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</si>
  <si>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</si>
  <si>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</si>
  <si>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</si>
  <si>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</si>
  <si>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</si>
  <si>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</si>
  <si>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</si>
  <si>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</si>
  <si>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</si>
  <si>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</si>
  <si>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</si>
  <si>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</si>
  <si>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</si>
  <si>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</si>
  <si>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</si>
  <si>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F16CORR_S_NONTYPE</t>
  </si>
  <si>
    <t>F16CORR_SHIG_7A</t>
  </si>
  <si>
    <t>F16CRF_SHIG_3C</t>
  </si>
  <si>
    <t>F19_HELMIN_ANCYL</t>
  </si>
  <si>
    <t>F19_HELMIN_NECATOR</t>
  </si>
  <si>
    <t>pn43</t>
  </si>
  <si>
    <t>pn44</t>
  </si>
  <si>
    <t>pn45</t>
  </si>
  <si>
    <t>pn46</t>
  </si>
  <si>
    <t>pn47</t>
  </si>
  <si>
    <t>pn48</t>
  </si>
  <si>
    <t>pn49</t>
  </si>
  <si>
    <t>pn50</t>
  </si>
  <si>
    <t>pn61</t>
  </si>
  <si>
    <t>pn62</t>
  </si>
  <si>
    <t>stool</t>
  </si>
  <si>
    <t>bacteriology</t>
  </si>
  <si>
    <t>Bacteria</t>
  </si>
  <si>
    <t>Shigella</t>
  </si>
  <si>
    <t>RT-PCR</t>
  </si>
  <si>
    <t>immunoassay</t>
  </si>
  <si>
    <t>PCR</t>
  </si>
  <si>
    <t>Eukaryota</t>
  </si>
  <si>
    <t>Ancylostoma duodenale</t>
  </si>
  <si>
    <t>Necator americanus</t>
  </si>
  <si>
    <t>Helicobacter pylori</t>
  </si>
  <si>
    <t>Clostridium difficile</t>
  </si>
  <si>
    <t>Ascaris lumbricoides</t>
  </si>
  <si>
    <t>Strongyloides stercoralis</t>
  </si>
  <si>
    <t>Ancylostomatoidea</t>
  </si>
  <si>
    <t>Bacteroides fragilis</t>
  </si>
  <si>
    <t>Ancylostoma</t>
  </si>
  <si>
    <t>Necator</t>
  </si>
  <si>
    <t>Helicobacter</t>
  </si>
  <si>
    <t>Clostridium</t>
  </si>
  <si>
    <t>Ascaris</t>
  </si>
  <si>
    <t>Strongyloides</t>
  </si>
  <si>
    <t>Bacteroides</t>
  </si>
  <si>
    <t>Shigella non-typeable</t>
  </si>
  <si>
    <t>Shigella flexneri 7A</t>
  </si>
  <si>
    <t>Shigella flexneri 3C</t>
  </si>
  <si>
    <t>toxin</t>
  </si>
  <si>
    <t>Clostridium difficile neg</t>
  </si>
  <si>
    <t>toxin A/B</t>
  </si>
  <si>
    <t>GDH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</si>
</sst>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ColWidth="10.83203125" defaultRowHeight="15.5" x14ac:dyDescent="0.35"/>
  <cols>
    <col min="1" max="1" width="20.5" style="1" bestFit="1" customWidth="1"/>
    <col min="2" max="2" width="15" style="2" bestFit="1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5" ht="46.5" x14ac:dyDescent="0.35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</row>
    <row r="2" spans="1:15" ht="93" x14ac:dyDescent="0.35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5" x14ac:dyDescent="0.35">
      <c r="A3" s="1" t="s">
        <v>22</v>
      </c>
      <c r="B3" s="2" t="s">
        <v>37</v>
      </c>
      <c r="C3" s="1" t="s">
        <v>38</v>
      </c>
      <c r="D3" s="1" t="s">
        <v>39</v>
      </c>
      <c r="E3" s="1" t="s">
        <v>40</v>
      </c>
      <c r="F3" s="1" t="s">
        <v>60</v>
      </c>
      <c r="M3" s="2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Shigella non-typeable, by bacteriology</v>
      </c>
      <c r="N3" s="2" t="str">
        <f>TRIM($E3&amp;" in "&amp;$B3)</f>
        <v>Shigella in stool</v>
      </c>
      <c r="O3" s="2" t="str">
        <f>TRIM($D3&amp;" in "&amp;$B3)</f>
        <v>Bacteria in stool</v>
      </c>
    </row>
    <row r="4" spans="1:15" x14ac:dyDescent="0.35">
      <c r="A4" s="1" t="s">
        <v>23</v>
      </c>
      <c r="B4" s="2" t="s">
        <v>37</v>
      </c>
      <c r="C4" s="1" t="s">
        <v>38</v>
      </c>
      <c r="D4" s="1" t="s">
        <v>39</v>
      </c>
      <c r="E4" s="1" t="s">
        <v>40</v>
      </c>
      <c r="F4" s="1" t="s">
        <v>61</v>
      </c>
      <c r="M4" s="2" t="str">
        <f t="shared" ref="M4:M17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Shigella flexneri 7A, by bacteriology</v>
      </c>
      <c r="N4" s="2" t="str">
        <f t="shared" ref="N4:N17" si="1">TRIM($E4&amp;" in "&amp;$B4)</f>
        <v>Shigella in stool</v>
      </c>
      <c r="O4" s="2" t="str">
        <f t="shared" ref="O4:O17" si="2">TRIM($D4&amp;" in "&amp;$B4)</f>
        <v>Bacteria in stool</v>
      </c>
    </row>
    <row r="5" spans="1:15" x14ac:dyDescent="0.35">
      <c r="A5" s="1" t="s">
        <v>24</v>
      </c>
      <c r="B5" s="2" t="s">
        <v>37</v>
      </c>
      <c r="C5" s="1" t="s">
        <v>38</v>
      </c>
      <c r="D5" s="1" t="s">
        <v>39</v>
      </c>
      <c r="E5" s="1" t="s">
        <v>40</v>
      </c>
      <c r="F5" s="1" t="s">
        <v>62</v>
      </c>
      <c r="M5" s="2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Shigella flexneri 3C, by bacteriology</v>
      </c>
      <c r="N5" s="2" t="str">
        <f t="shared" si="1"/>
        <v>Shigella in stool</v>
      </c>
      <c r="O5" s="2" t="str">
        <f t="shared" si="2"/>
        <v>Bacteria in stool</v>
      </c>
    </row>
    <row r="6" spans="1:15" x14ac:dyDescent="0.35">
      <c r="A6" s="1" t="s">
        <v>25</v>
      </c>
      <c r="B6" s="2" t="s">
        <v>37</v>
      </c>
      <c r="C6" s="1" t="s">
        <v>41</v>
      </c>
      <c r="D6" s="1" t="s">
        <v>44</v>
      </c>
      <c r="E6" s="1" t="s">
        <v>53</v>
      </c>
      <c r="F6" t="s">
        <v>45</v>
      </c>
      <c r="M6" s="2" t="str">
        <f t="shared" si="0"/>
        <v>Ancylostoma duodenale, by RT-PCR</v>
      </c>
      <c r="N6" s="2" t="str">
        <f t="shared" si="1"/>
        <v>Ancylostoma in stool</v>
      </c>
      <c r="O6" s="2" t="str">
        <f t="shared" si="2"/>
        <v>Eukaryota in stool</v>
      </c>
    </row>
    <row r="7" spans="1:15" x14ac:dyDescent="0.35">
      <c r="A7" s="1" t="s">
        <v>26</v>
      </c>
      <c r="B7" s="2" t="s">
        <v>37</v>
      </c>
      <c r="C7" s="1" t="s">
        <v>41</v>
      </c>
      <c r="D7" s="1" t="s">
        <v>44</v>
      </c>
      <c r="E7" s="1" t="s">
        <v>54</v>
      </c>
      <c r="F7" t="s">
        <v>46</v>
      </c>
      <c r="M7" s="2" t="str">
        <f t="shared" si="0"/>
        <v>Necator americanus, by RT-PCR</v>
      </c>
      <c r="N7" s="2" t="str">
        <f t="shared" si="1"/>
        <v>Necator in stool</v>
      </c>
      <c r="O7" s="2" t="str">
        <f t="shared" si="2"/>
        <v>Eukaryota in stool</v>
      </c>
    </row>
    <row r="8" spans="1:15" ht="31" x14ac:dyDescent="0.35">
      <c r="A8" s="1" t="s">
        <v>27</v>
      </c>
      <c r="B8" s="2" t="s">
        <v>37</v>
      </c>
      <c r="C8" s="1" t="s">
        <v>42</v>
      </c>
      <c r="D8" s="1" t="s">
        <v>39</v>
      </c>
      <c r="E8" s="1" t="s">
        <v>55</v>
      </c>
      <c r="F8" t="s">
        <v>47</v>
      </c>
      <c r="M8" s="2" t="str">
        <f t="shared" si="0"/>
        <v>Helicobacter pylori, by immunoassay</v>
      </c>
      <c r="N8" s="2" t="str">
        <f t="shared" si="1"/>
        <v>Helicobacter in stool</v>
      </c>
      <c r="O8" s="2" t="str">
        <f t="shared" si="2"/>
        <v>Bacteria in stool</v>
      </c>
    </row>
    <row r="9" spans="1:15" ht="31" x14ac:dyDescent="0.35">
      <c r="A9" s="1" t="s">
        <v>28</v>
      </c>
      <c r="B9" s="2" t="s">
        <v>37</v>
      </c>
      <c r="C9" s="1" t="s">
        <v>42</v>
      </c>
      <c r="D9" s="1" t="s">
        <v>39</v>
      </c>
      <c r="E9" s="1" t="s">
        <v>56</v>
      </c>
      <c r="F9" t="s">
        <v>48</v>
      </c>
      <c r="K9" s="1" t="s">
        <v>65</v>
      </c>
      <c r="M9" s="2" t="str">
        <f t="shared" si="0"/>
        <v>Clostridium difficile toxin A/B-neg, by immunoassay</v>
      </c>
      <c r="N9" s="2" t="str">
        <f t="shared" si="1"/>
        <v>Clostridium in stool</v>
      </c>
      <c r="O9" s="2" t="str">
        <f t="shared" si="2"/>
        <v>Bacteria in stool</v>
      </c>
    </row>
    <row r="10" spans="1:15" ht="31" x14ac:dyDescent="0.35">
      <c r="A10" s="1" t="s">
        <v>29</v>
      </c>
      <c r="B10" s="2" t="s">
        <v>37</v>
      </c>
      <c r="C10" s="1" t="s">
        <v>42</v>
      </c>
      <c r="D10" s="1" t="s">
        <v>39</v>
      </c>
      <c r="E10" s="1" t="s">
        <v>56</v>
      </c>
      <c r="F10" t="s">
        <v>48</v>
      </c>
      <c r="H10" s="1" t="s">
        <v>65</v>
      </c>
      <c r="M10" s="2" t="str">
        <f t="shared" si="0"/>
        <v>Clostridium difficile toxin A/B-pos, by immunoassay</v>
      </c>
      <c r="N10" s="2" t="str">
        <f t="shared" si="1"/>
        <v>Clostridium in stool</v>
      </c>
      <c r="O10" s="2" t="str">
        <f t="shared" si="2"/>
        <v>Bacteria in stool</v>
      </c>
    </row>
    <row r="11" spans="1:15" ht="31" x14ac:dyDescent="0.35">
      <c r="A11" s="1" t="s">
        <v>30</v>
      </c>
      <c r="B11" s="2" t="s">
        <v>37</v>
      </c>
      <c r="C11" s="1" t="s">
        <v>42</v>
      </c>
      <c r="D11" s="1" t="s">
        <v>39</v>
      </c>
      <c r="E11" s="1" t="s">
        <v>56</v>
      </c>
      <c r="F11" t="s">
        <v>64</v>
      </c>
      <c r="H11" s="1" t="s">
        <v>65</v>
      </c>
      <c r="M11" s="2" t="str">
        <f t="shared" si="0"/>
        <v>Clostridium difficile neg toxin A/B-pos, by immunoassay</v>
      </c>
      <c r="N11" s="2" t="str">
        <f t="shared" si="1"/>
        <v>Clostridium in stool</v>
      </c>
      <c r="O11" s="2" t="str">
        <f t="shared" si="2"/>
        <v>Bacteria in stool</v>
      </c>
    </row>
    <row r="12" spans="1:15" x14ac:dyDescent="0.35">
      <c r="A12" s="1" t="s">
        <v>31</v>
      </c>
      <c r="B12" s="2" t="s">
        <v>37</v>
      </c>
      <c r="C12" s="1" t="s">
        <v>41</v>
      </c>
      <c r="D12" s="1" t="s">
        <v>44</v>
      </c>
      <c r="E12" s="1" t="s">
        <v>57</v>
      </c>
      <c r="F12" t="s">
        <v>49</v>
      </c>
      <c r="M12" s="2" t="str">
        <f t="shared" si="0"/>
        <v>Ascaris lumbricoides, by RT-PCR</v>
      </c>
      <c r="N12" s="2" t="str">
        <f t="shared" si="1"/>
        <v>Ascaris in stool</v>
      </c>
      <c r="O12" s="2" t="str">
        <f t="shared" si="2"/>
        <v>Eukaryota in stool</v>
      </c>
    </row>
    <row r="13" spans="1:15" x14ac:dyDescent="0.35">
      <c r="A13" s="1" t="s">
        <v>32</v>
      </c>
      <c r="B13" s="2" t="s">
        <v>37</v>
      </c>
      <c r="C13" s="1" t="s">
        <v>41</v>
      </c>
      <c r="D13" s="1" t="s">
        <v>44</v>
      </c>
      <c r="E13" s="1" t="s">
        <v>58</v>
      </c>
      <c r="F13" t="s">
        <v>50</v>
      </c>
      <c r="M13" s="2" t="str">
        <f t="shared" si="0"/>
        <v>Strongyloides stercoralis, by RT-PCR</v>
      </c>
      <c r="N13" s="2" t="str">
        <f t="shared" si="1"/>
        <v>Strongyloides in stool</v>
      </c>
      <c r="O13" s="2" t="str">
        <f t="shared" si="2"/>
        <v>Eukaryota in stool</v>
      </c>
    </row>
    <row r="14" spans="1:15" x14ac:dyDescent="0.35">
      <c r="A14" s="1" t="s">
        <v>33</v>
      </c>
      <c r="B14" s="2" t="s">
        <v>37</v>
      </c>
      <c r="C14" s="1" t="s">
        <v>41</v>
      </c>
      <c r="D14" s="1" t="s">
        <v>44</v>
      </c>
      <c r="E14" s="1" t="s">
        <v>53</v>
      </c>
      <c r="F14" t="s">
        <v>51</v>
      </c>
      <c r="M14" s="2" t="str">
        <f t="shared" si="0"/>
        <v>Ancylostomatoidea, by RT-PCR</v>
      </c>
      <c r="N14" s="2" t="str">
        <f t="shared" si="1"/>
        <v>Ancylostoma in stool</v>
      </c>
      <c r="O14" s="2" t="str">
        <f t="shared" si="2"/>
        <v>Eukaryota in stool</v>
      </c>
    </row>
    <row r="15" spans="1:15" x14ac:dyDescent="0.35">
      <c r="A15" s="1" t="s">
        <v>34</v>
      </c>
      <c r="B15" s="2" t="s">
        <v>37</v>
      </c>
      <c r="C15" s="1" t="s">
        <v>43</v>
      </c>
      <c r="D15" s="1" t="s">
        <v>39</v>
      </c>
      <c r="E15" s="1" t="s">
        <v>59</v>
      </c>
      <c r="F15" t="s">
        <v>52</v>
      </c>
      <c r="H15" s="1" t="s">
        <v>63</v>
      </c>
      <c r="M15" s="2" t="str">
        <f t="shared" si="0"/>
        <v>Bacteroides fragilis toxin-pos, by PCR</v>
      </c>
      <c r="N15" s="2" t="str">
        <f t="shared" si="1"/>
        <v>Bacteroides in stool</v>
      </c>
      <c r="O15" s="2" t="str">
        <f t="shared" si="2"/>
        <v>Bacteria in stool</v>
      </c>
    </row>
    <row r="16" spans="1:15" ht="31" x14ac:dyDescent="0.35">
      <c r="A16" s="1" t="s">
        <v>35</v>
      </c>
      <c r="B16" s="2" t="s">
        <v>37</v>
      </c>
      <c r="C16" s="1" t="s">
        <v>42</v>
      </c>
      <c r="D16" s="1" t="s">
        <v>39</v>
      </c>
      <c r="E16" s="1" t="s">
        <v>56</v>
      </c>
      <c r="F16" t="s">
        <v>48</v>
      </c>
      <c r="H16" s="1" t="s">
        <v>66</v>
      </c>
      <c r="K16" s="1" t="s">
        <v>65</v>
      </c>
      <c r="M16" s="2" t="str">
        <f t="shared" si="0"/>
        <v>Clostridium difficile GDH Ag-pos toxin A/B-neg, by immunoassay</v>
      </c>
      <c r="N16" s="2" t="str">
        <f t="shared" si="1"/>
        <v>Clostridium in stool</v>
      </c>
      <c r="O16" s="2" t="str">
        <f t="shared" si="2"/>
        <v>Bacteria in stool</v>
      </c>
    </row>
    <row r="17" spans="1:17" ht="31" x14ac:dyDescent="0.35">
      <c r="A17" s="1" t="s">
        <v>36</v>
      </c>
      <c r="B17" s="2" t="s">
        <v>37</v>
      </c>
      <c r="C17" s="1" t="s">
        <v>42</v>
      </c>
      <c r="D17" s="1" t="s">
        <v>39</v>
      </c>
      <c r="E17" s="1" t="s">
        <v>56</v>
      </c>
      <c r="F17" t="s">
        <v>48</v>
      </c>
      <c r="H17" s="1" t="s">
        <v>65</v>
      </c>
      <c r="K17" s="1" t="s">
        <v>66</v>
      </c>
      <c r="M17" s="2" t="str">
        <f t="shared" si="0"/>
        <v>Clostridium difficile toxin A/B-pos GDH Ag-neg, by immunoassay</v>
      </c>
      <c r="N17" s="2" t="str">
        <f t="shared" si="1"/>
        <v>Clostridium in stool</v>
      </c>
      <c r="O17" s="2" t="str">
        <f t="shared" si="2"/>
        <v>Bacteria in stool</v>
      </c>
    </row>
    <row r="18" spans="1:17" x14ac:dyDescent="0.35">
      <c r="Q18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2019-10-09T17:35:33Z</dcterms:created>
  <dcterms:modified xsi:type="dcterms:W3CDTF">2019-10-09T18:16:23Z</dcterms:modified>
</cp:coreProperties>
</file>