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Gates/SIP/doc/"/>
    </mc:Choice>
  </mc:AlternateContent>
  <xr:revisionPtr revIDLastSave="0" documentId="13_ncr:1_{A39D42BB-45CE-FF43-BEAB-EA3953F9A408}" xr6:coauthVersionLast="36" xr6:coauthVersionMax="45" xr10:uidLastSave="{00000000-0000-0000-0000-000000000000}"/>
  <bookViews>
    <workbookView xWindow="0" yWindow="10500" windowWidth="28800" windowHeight="1646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O13" i="1" l="1"/>
  <c r="O12" i="1"/>
  <c r="N12" i="1"/>
  <c r="M12" i="1"/>
  <c r="O7" i="1"/>
  <c r="N7" i="1"/>
  <c r="M7" i="1"/>
  <c r="O6" i="1"/>
  <c r="N6" i="1"/>
  <c r="M6" i="1"/>
  <c r="O8" i="1"/>
  <c r="N8" i="1"/>
  <c r="M8" i="1"/>
  <c r="O5" i="1"/>
  <c r="N5" i="1"/>
  <c r="M5" i="1"/>
  <c r="O3" i="1"/>
  <c r="N3" i="1"/>
  <c r="M3" i="1"/>
  <c r="O11" i="1"/>
  <c r="O10" i="1"/>
  <c r="O9" i="1"/>
  <c r="M4" i="1" l="1"/>
  <c r="M9" i="1"/>
  <c r="M10" i="1" l="1"/>
  <c r="M11" i="1" l="1"/>
  <c r="M13" i="1"/>
  <c r="M14" i="1"/>
  <c r="M15" i="1"/>
  <c r="M16" i="1"/>
  <c r="M17" i="1"/>
  <c r="M18" i="1"/>
  <c r="O14" i="1" l="1"/>
  <c r="O15" i="1"/>
  <c r="O16" i="1"/>
  <c r="O17" i="1"/>
  <c r="O18" i="1"/>
  <c r="O4" i="1"/>
  <c r="N9" i="1"/>
  <c r="N10" i="1"/>
  <c r="N11" i="1"/>
  <c r="N13" i="1"/>
  <c r="N14" i="1"/>
  <c r="N15" i="1"/>
  <c r="N16" i="1"/>
  <c r="N17" i="1"/>
  <c r="N18" i="1"/>
  <c r="N4" i="1"/>
</calcChain>
</file>

<file path=xl/sharedStrings.xml><?xml version="1.0" encoding="utf-8"?>
<sst xmlns="http://schemas.openxmlformats.org/spreadsheetml/2006/main" count="116" uniqueCount="71">
  <si>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</si>
  <si>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</si>
  <si>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</si>
  <si>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</si>
  <si>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</si>
  <si>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</si>
  <si>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</si>
  <si>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</si>
  <si>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</si>
  <si>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</si>
  <si>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</si>
  <si>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E.g.: blood, stool, urine</t>
  </si>
  <si>
    <t>if ETEC, STEC, etc. enter it here</t>
  </si>
  <si>
    <t>E.g.: LT, ST, ipaH, aatA</t>
  </si>
  <si>
    <t>enterotoxic or virulence factor tested negative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</si>
  <si>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</si>
  <si>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</si>
  <si>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</si>
  <si>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</si>
  <si>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</si>
  <si>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</si>
  <si>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E.g.: bacteriology, TAC, ELISA</t>
  </si>
  <si>
    <t>form09_long::groupbstreptococcus</t>
  </si>
  <si>
    <t>form09_long::coagulasenegativestaphstaphepidermidis</t>
  </si>
  <si>
    <t>form09_long::listeriamonocytogenes</t>
  </si>
  <si>
    <t>form09_long::enterobacter</t>
  </si>
  <si>
    <t>form09_long::serratia</t>
  </si>
  <si>
    <t>blood</t>
  </si>
  <si>
    <t>culture</t>
  </si>
  <si>
    <t>Bacteria</t>
  </si>
  <si>
    <t>Streptococcus</t>
  </si>
  <si>
    <t>Staphylococcus</t>
  </si>
  <si>
    <t>Streptococcus group B (Streptococcus agalactiae)</t>
  </si>
  <si>
    <t>Staphylococcus epidermis</t>
  </si>
  <si>
    <t>Listeria</t>
  </si>
  <si>
    <t>Listeria monocytogenes</t>
  </si>
  <si>
    <t>Enterobacter</t>
  </si>
  <si>
    <t>Serratia</t>
  </si>
  <si>
    <t>form02::vdrl1</t>
  </si>
  <si>
    <t>Treponema</t>
  </si>
  <si>
    <t>maternal blood</t>
  </si>
  <si>
    <t>VDRL</t>
  </si>
  <si>
    <t>form02::hivaidsserostatus1</t>
  </si>
  <si>
    <t>Virus</t>
  </si>
  <si>
    <t>RDT</t>
  </si>
  <si>
    <t>HIV</t>
  </si>
  <si>
    <t>Lentivirus</t>
  </si>
  <si>
    <t>maternal urine</t>
  </si>
  <si>
    <t>form02::urinetestsuggestinginfection1</t>
  </si>
  <si>
    <t>urinalysis</t>
  </si>
  <si>
    <t>Infection</t>
  </si>
  <si>
    <t>form03b::n771ifdone</t>
  </si>
  <si>
    <t>form03b::n78hivtestformother</t>
  </si>
  <si>
    <t>any method</t>
  </si>
  <si>
    <t>other sample</t>
  </si>
  <si>
    <t>form09_long::ecoli</t>
  </si>
  <si>
    <t>Escherichia</t>
  </si>
  <si>
    <t>Escherichia coli</t>
  </si>
  <si>
    <t>form09_long::klebsiellapneumoniae</t>
  </si>
  <si>
    <t>form09_long::acinetobacter</t>
  </si>
  <si>
    <t>form09_long::psudomonas</t>
  </si>
  <si>
    <t>form09_long::staphaureus</t>
  </si>
  <si>
    <t>Klebsiella pneumoniae</t>
  </si>
  <si>
    <t>Acinetobacter</t>
  </si>
  <si>
    <t>Pseudomonas</t>
  </si>
  <si>
    <t>Klebsiella</t>
  </si>
  <si>
    <t>Staphylococcus aureus</t>
  </si>
  <si>
    <t>form09_long::candidaalbicans</t>
  </si>
  <si>
    <t>Candida albicans</t>
  </si>
  <si>
    <t>Candida</t>
  </si>
  <si>
    <t>Eukaryota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</si>
</sst>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zoomScale="90" zoomScaleNormal="90" workbookViewId="0">
      <pane xSplit="1" ySplit="2" topLeftCell="F13" activePane="bottomRight" state="frozen"/>
      <selection pane="topRight" activeCell="B1" sqref="B1"/>
      <selection pane="bottomLeft" activeCell="A3" sqref="A3"/>
      <selection pane="bottomRight" activeCell="J14" sqref="J14"/>
    </sheetView>
  </sheetViews>
  <sheetFormatPr baseColWidth="10" defaultRowHeight="16" x14ac:dyDescent="0.2"/>
  <cols>
    <col min="1" max="1" width="30.1640625" style="1" customWidth="1"/>
    <col min="2" max="2" width="30.164062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4" width="30.33203125" style="2" customWidth="1"/>
    <col min="15" max="16" width="18.33203125" style="2" customWidth="1"/>
    <col min="17" max="17" width="17.1640625" style="3" customWidth="1"/>
    <col min="18" max="18" width="10.83203125" style="3"/>
    <col min="19" max="19" width="15.5" style="3" customWidth="1"/>
    <col min="20" max="20" width="10.83203125" style="1"/>
    <col min="21" max="21" width="27.1640625" style="2" customWidth="1"/>
    <col min="22" max="16384" width="10.83203125" style="1"/>
  </cols>
  <sheetData>
    <row r="1" spans="1:15" ht="51" x14ac:dyDescent="0.2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2" t="s">
        <v>17</v>
      </c>
      <c r="I1" s="2" t="s">
        <v>18</v>
      </c>
      <c r="J1" s="2" t="s">
        <v>16</v>
      </c>
      <c r="K1" s="2" t="s">
        <v>14</v>
      </c>
      <c r="L1" s="1" t="s">
        <v>9</v>
      </c>
      <c r="M1" s="2" t="s">
        <v>3</v>
      </c>
      <c r="N1" s="2" t="s">
        <v>10</v>
      </c>
      <c r="O1" s="2" t="s">
        <v>20</v>
      </c>
    </row>
    <row r="2" spans="1:15" ht="102" x14ac:dyDescent="0.2">
      <c r="B2" s="2" t="s">
        <v>11</v>
      </c>
      <c r="C2" s="2" t="s">
        <v>21</v>
      </c>
      <c r="D2" s="2" t="s">
        <v>8</v>
      </c>
      <c r="E2" s="2" t="s">
        <v>7</v>
      </c>
      <c r="F2" s="2" t="s">
        <v>19</v>
      </c>
      <c r="G2" s="2" t="s">
        <v>12</v>
      </c>
      <c r="H2" s="2" t="s">
        <v>13</v>
      </c>
      <c r="N2" s="2" t="s">
        <v>15</v>
      </c>
    </row>
    <row r="3" spans="1:15" ht="125" customHeight="1" x14ac:dyDescent="0.2">
      <c r="A3" t="s">
        <v>55</v>
      </c>
      <c r="B3" s="2" t="s">
        <v>54</v>
      </c>
      <c r="C3" s="1" t="s">
        <v>28</v>
      </c>
      <c r="D3" s="1" t="s">
        <v>29</v>
      </c>
      <c r="E3" s="1" t="s">
        <v>56</v>
      </c>
      <c r="F3" s="1" t="s">
        <v>57</v>
      </c>
      <c r="M3" s="2" t="str">
        <f>TRIM(IF($G3="",$F3,"")
&amp;IF($G3&lt;&gt;"",$G3,"")
&amp;IF($H3&lt;&gt;""," "&amp;$H3,"")
&amp;IF(OR($H3="LT",$H3="ST",$H3&lt;&gt;""),"-pos","")
&amp;IF($J3&lt;&gt;""," "&amp;$J3,"")
&amp;IF($I3&lt;&gt;""," "&amp;$I3&amp;"-pos","")
&amp;IF($K3&lt;&gt;""," "&amp;$K3&amp;"-neg","")
&amp;", by "&amp;$C3)</f>
        <v>Escherichia coli, by culture</v>
      </c>
      <c r="N3" s="2" t="str">
        <f>TRIM($E3&amp;" in "&amp;$B3)</f>
        <v>Escherichia in other sample</v>
      </c>
      <c r="O3" s="2" t="str">
        <f>TRIM($D3&amp;" in "&amp;$B3)</f>
        <v>Bacteria in other sample</v>
      </c>
    </row>
    <row r="4" spans="1:15" ht="125" customHeight="1" x14ac:dyDescent="0.2">
      <c r="A4" t="s">
        <v>22</v>
      </c>
      <c r="B4" s="2" t="s">
        <v>54</v>
      </c>
      <c r="C4" s="1" t="s">
        <v>28</v>
      </c>
      <c r="D4" s="1" t="s">
        <v>29</v>
      </c>
      <c r="E4" s="1" t="s">
        <v>30</v>
      </c>
      <c r="F4" s="1" t="s">
        <v>32</v>
      </c>
      <c r="M4" s="2" t="str">
        <f>TRIM(IF($G4="",$F4,"")
&amp;IF($G4&lt;&gt;"",$G4,"")
&amp;IF($H4&lt;&gt;""," "&amp;$H4,"")
&amp;IF(OR($H4="LT",$H4="ST",$H4&lt;&gt;""),"-pos","")
&amp;IF($J4&lt;&gt;""," "&amp;$J4,"")
&amp;IF($I4&lt;&gt;""," "&amp;$I4&amp;"-pos","")
&amp;IF($K4&lt;&gt;""," "&amp;$K4&amp;"-neg","")
&amp;", by "&amp;$C4)</f>
        <v>Streptococcus group B (Streptococcus agalactiae), by culture</v>
      </c>
      <c r="N4" s="2" t="str">
        <f>TRIM($E4&amp;" in "&amp;$B4)</f>
        <v>Streptococcus in other sample</v>
      </c>
      <c r="O4" s="2" t="str">
        <f>TRIM($D4&amp;" in "&amp;$B4)</f>
        <v>Bacteria in other sample</v>
      </c>
    </row>
    <row r="5" spans="1:15" ht="56" customHeight="1" x14ac:dyDescent="0.2">
      <c r="A5" t="s">
        <v>58</v>
      </c>
      <c r="B5" s="2" t="s">
        <v>54</v>
      </c>
      <c r="C5" s="1" t="s">
        <v>28</v>
      </c>
      <c r="D5" s="1" t="s">
        <v>29</v>
      </c>
      <c r="E5" t="s">
        <v>65</v>
      </c>
      <c r="F5" t="s">
        <v>62</v>
      </c>
      <c r="M5" s="2" t="str">
        <f>TRIM(IF($G5="",$F5,"")
&amp;IF($G5&lt;&gt;"",$G5,"")
&amp;IF($H5&lt;&gt;""," "&amp;$H5,"")
&amp;IF(OR($H5="LT",$H5="ST",$H5&lt;&gt;""),"-pos","")
&amp;IF($J5&lt;&gt;""," "&amp;$J5,"")
&amp;IF($I5&lt;&gt;""," "&amp;$I5&amp;"-pos","")
&amp;IF($K5&lt;&gt;""," "&amp;$K5&amp;"-neg","")
&amp;", by "&amp;$C5)</f>
        <v>Klebsiella pneumoniae, by culture</v>
      </c>
      <c r="N5" s="2" t="str">
        <f t="shared" ref="N5:N18" si="0">TRIM($E5&amp;" in "&amp;$B5)</f>
        <v>Klebsiella in other sample</v>
      </c>
      <c r="O5" s="2" t="str">
        <f t="shared" ref="O5:O18" si="1">TRIM($D5&amp;" in "&amp;$B5)</f>
        <v>Bacteria in other sample</v>
      </c>
    </row>
    <row r="6" spans="1:15" ht="56" customHeight="1" x14ac:dyDescent="0.2">
      <c r="A6" t="s">
        <v>59</v>
      </c>
      <c r="B6" s="2" t="s">
        <v>54</v>
      </c>
      <c r="C6" s="1" t="s">
        <v>28</v>
      </c>
      <c r="D6" s="1" t="s">
        <v>29</v>
      </c>
      <c r="E6" t="s">
        <v>63</v>
      </c>
      <c r="F6" t="s">
        <v>63</v>
      </c>
      <c r="M6" s="2" t="str">
        <f>TRIM(IF($G6="",$F6,"")
&amp;IF($G6&lt;&gt;"",$G6,"")
&amp;IF($H6&lt;&gt;""," "&amp;$H6,"")
&amp;IF(OR($H6="LT",$H6="ST",$H6&lt;&gt;""),"-pos","")
&amp;IF($J6&lt;&gt;""," "&amp;$J6,"")
&amp;IF($I6&lt;&gt;""," "&amp;$I6&amp;"-pos","")
&amp;IF($K6&lt;&gt;""," "&amp;$K6&amp;"-neg","")
&amp;", by "&amp;$C6)</f>
        <v>Acinetobacter, by culture</v>
      </c>
      <c r="N6" s="2" t="str">
        <f t="shared" si="0"/>
        <v>Acinetobacter in other sample</v>
      </c>
      <c r="O6" s="2" t="str">
        <f t="shared" si="1"/>
        <v>Bacteria in other sample</v>
      </c>
    </row>
    <row r="7" spans="1:15" ht="56" customHeight="1" x14ac:dyDescent="0.2">
      <c r="A7" t="s">
        <v>60</v>
      </c>
      <c r="B7" s="2" t="s">
        <v>54</v>
      </c>
      <c r="C7" s="1" t="s">
        <v>28</v>
      </c>
      <c r="D7" s="1" t="s">
        <v>29</v>
      </c>
      <c r="E7" t="s">
        <v>64</v>
      </c>
      <c r="F7" t="s">
        <v>64</v>
      </c>
      <c r="M7" s="2" t="str">
        <f>TRIM(IF($G7="",$F7,"")
&amp;IF($G7&lt;&gt;"",$G7,"")
&amp;IF($H7&lt;&gt;""," "&amp;$H7,"")
&amp;IF(OR($H7="LT",$H7="ST",$H7&lt;&gt;""),"-pos","")
&amp;IF($J7&lt;&gt;""," "&amp;$J7,"")
&amp;IF($I7&lt;&gt;""," "&amp;$I7&amp;"-pos","")
&amp;IF($K7&lt;&gt;""," "&amp;$K7&amp;"-neg","")
&amp;", by "&amp;$C7)</f>
        <v>Pseudomonas, by culture</v>
      </c>
      <c r="N7" s="2" t="str">
        <f t="shared" si="0"/>
        <v>Pseudomonas in other sample</v>
      </c>
      <c r="O7" s="2" t="str">
        <f t="shared" si="1"/>
        <v>Bacteria in other sample</v>
      </c>
    </row>
    <row r="8" spans="1:15" ht="56" customHeight="1" x14ac:dyDescent="0.2">
      <c r="A8" t="s">
        <v>61</v>
      </c>
      <c r="B8" s="2" t="s">
        <v>54</v>
      </c>
      <c r="C8" s="1" t="s">
        <v>28</v>
      </c>
      <c r="D8" s="1" t="s">
        <v>29</v>
      </c>
      <c r="E8" s="1" t="s">
        <v>31</v>
      </c>
      <c r="F8" t="s">
        <v>66</v>
      </c>
      <c r="M8" s="2" t="str">
        <f>TRIM(IF($G8="",$F8,"")
&amp;IF($G8&lt;&gt;"",$G8,"")
&amp;IF($H8&lt;&gt;""," "&amp;$H8,"")
&amp;IF(OR($H8="LT",$H8="ST",$H8&lt;&gt;""),"-pos","")
&amp;IF($J8&lt;&gt;""," "&amp;$J8,"")
&amp;IF($I8&lt;&gt;""," "&amp;$I8&amp;"-pos","")
&amp;IF($K8&lt;&gt;""," "&amp;$K8&amp;"-neg","")
&amp;", by "&amp;$C8)</f>
        <v>Staphylococcus aureus, by culture</v>
      </c>
      <c r="N8" s="2" t="str">
        <f t="shared" si="0"/>
        <v>Staphylococcus in other sample</v>
      </c>
      <c r="O8" s="2" t="str">
        <f t="shared" si="1"/>
        <v>Bacteria in other sample</v>
      </c>
    </row>
    <row r="9" spans="1:15" ht="56" customHeight="1" x14ac:dyDescent="0.2">
      <c r="A9" t="s">
        <v>23</v>
      </c>
      <c r="B9" s="2" t="s">
        <v>54</v>
      </c>
      <c r="C9" s="1" t="s">
        <v>28</v>
      </c>
      <c r="D9" s="1" t="s">
        <v>29</v>
      </c>
      <c r="E9" s="1" t="s">
        <v>31</v>
      </c>
      <c r="F9" s="1" t="s">
        <v>33</v>
      </c>
      <c r="M9" s="2" t="str">
        <f>TRIM(IF($G9="",$F9,"")
&amp;IF($G9&lt;&gt;"",$G9,"")
&amp;IF($H9&lt;&gt;""," "&amp;$H9,"")
&amp;IF(OR($H9="LT",$H9="ST",$H9&lt;&gt;""),"-pos","")
&amp;IF($J9&lt;&gt;""," "&amp;$J9,"")
&amp;IF($I9&lt;&gt;""," "&amp;$I9&amp;"-pos","")
&amp;IF($K9&lt;&gt;""," "&amp;$K9&amp;"-neg","")
&amp;", by "&amp;$C9)</f>
        <v>Staphylococcus epidermis, by culture</v>
      </c>
      <c r="N9" s="2" t="str">
        <f t="shared" si="0"/>
        <v>Staphylococcus in other sample</v>
      </c>
      <c r="O9" s="2" t="str">
        <f t="shared" si="1"/>
        <v>Bacteria in other sample</v>
      </c>
    </row>
    <row r="10" spans="1:15" ht="34" x14ac:dyDescent="0.2">
      <c r="A10" t="s">
        <v>24</v>
      </c>
      <c r="B10" s="2" t="s">
        <v>54</v>
      </c>
      <c r="C10" s="1" t="s">
        <v>28</v>
      </c>
      <c r="D10" s="1" t="s">
        <v>29</v>
      </c>
      <c r="E10" s="1" t="s">
        <v>34</v>
      </c>
      <c r="F10" s="1" t="s">
        <v>35</v>
      </c>
      <c r="M10" s="2" t="str">
        <f>TRIM(IF($G10="",$F10,"")
&amp;IF($G10&lt;&gt;"",$G10,"")
&amp;IF($H10&lt;&gt;""," "&amp;$H10,"")
&amp;IF(OR($H10="LT",$H10="ST",$H10&lt;&gt;""),"-pos","")
&amp;IF($J10&lt;&gt;""," "&amp;$J10,"")
&amp;IF($I10&lt;&gt;""," "&amp;$I10&amp;"-pos","")
&amp;IF($K10&lt;&gt;""," "&amp;$K10&amp;"-neg","")
&amp;", by "&amp;$C10)</f>
        <v>Listeria monocytogenes, by culture</v>
      </c>
      <c r="N10" s="2" t="str">
        <f t="shared" si="0"/>
        <v>Listeria in other sample</v>
      </c>
      <c r="O10" s="2" t="str">
        <f t="shared" si="1"/>
        <v>Bacteria in other sample</v>
      </c>
    </row>
    <row r="11" spans="1:15" ht="34" x14ac:dyDescent="0.2">
      <c r="A11" t="s">
        <v>25</v>
      </c>
      <c r="B11" s="2" t="s">
        <v>54</v>
      </c>
      <c r="C11" s="1" t="s">
        <v>28</v>
      </c>
      <c r="D11" s="1" t="s">
        <v>29</v>
      </c>
      <c r="E11" s="1" t="s">
        <v>36</v>
      </c>
      <c r="F11" s="1" t="s">
        <v>36</v>
      </c>
      <c r="M11" s="2" t="str">
        <f t="shared" ref="M11:M18" si="2">TRIM(IF($G11="",$F11,"")
&amp;IF($G11&lt;&gt;"",$G11,"")
&amp;IF($H11&lt;&gt;""," "&amp;$H11,"")
&amp;IF(OR($H11="LT",$H11="ST",$H11&lt;&gt;""),"-pos","")
&amp;IF($J11&lt;&gt;""," "&amp;$J11,"")
&amp;IF($I11&lt;&gt;""," "&amp;$I11&amp;"-pos","")
&amp;IF($K11&lt;&gt;""," "&amp;$K11&amp;"-neg","")
&amp;", by "&amp;$C11)</f>
        <v>Enterobacter, by culture</v>
      </c>
      <c r="N11" s="2" t="str">
        <f t="shared" si="0"/>
        <v>Enterobacter in other sample</v>
      </c>
      <c r="O11" s="2" t="str">
        <f t="shared" si="1"/>
        <v>Bacteria in other sample</v>
      </c>
    </row>
    <row r="12" spans="1:15" ht="59" customHeight="1" x14ac:dyDescent="0.2">
      <c r="A12" t="s">
        <v>26</v>
      </c>
      <c r="B12" s="2" t="s">
        <v>54</v>
      </c>
      <c r="C12" s="1" t="s">
        <v>28</v>
      </c>
      <c r="D12" s="1" t="s">
        <v>29</v>
      </c>
      <c r="E12" s="1" t="s">
        <v>37</v>
      </c>
      <c r="F12" s="1" t="s">
        <v>37</v>
      </c>
      <c r="M12" s="2" t="str">
        <f t="shared" si="2"/>
        <v>Serratia, by culture</v>
      </c>
      <c r="N12" s="2" t="str">
        <f t="shared" si="0"/>
        <v>Serratia in other sample</v>
      </c>
      <c r="O12" s="2" t="str">
        <f t="shared" si="1"/>
        <v>Bacteria in other sample</v>
      </c>
    </row>
    <row r="13" spans="1:15" ht="59" customHeight="1" x14ac:dyDescent="0.2">
      <c r="A13" t="s">
        <v>67</v>
      </c>
      <c r="B13" s="2" t="s">
        <v>54</v>
      </c>
      <c r="C13" s="1" t="s">
        <v>28</v>
      </c>
      <c r="D13" s="1" t="s">
        <v>70</v>
      </c>
      <c r="E13" t="s">
        <v>69</v>
      </c>
      <c r="F13" t="s">
        <v>68</v>
      </c>
      <c r="M13" s="2" t="str">
        <f t="shared" si="2"/>
        <v>Candida albicans, by culture</v>
      </c>
      <c r="N13" s="2" t="str">
        <f t="shared" si="0"/>
        <v>Candida in other sample</v>
      </c>
      <c r="O13" s="2" t="str">
        <f t="shared" si="1"/>
        <v>Eukaryota in other sample</v>
      </c>
    </row>
    <row r="14" spans="1:15" ht="90" customHeight="1" x14ac:dyDescent="0.2">
      <c r="A14" t="s">
        <v>38</v>
      </c>
      <c r="B14" s="2" t="s">
        <v>40</v>
      </c>
      <c r="C14" s="1" t="s">
        <v>41</v>
      </c>
      <c r="D14" s="1" t="s">
        <v>29</v>
      </c>
      <c r="E14" s="1" t="s">
        <v>39</v>
      </c>
      <c r="F14" s="1" t="s">
        <v>39</v>
      </c>
      <c r="M14" s="2" t="str">
        <f t="shared" si="2"/>
        <v>Treponema, by VDRL</v>
      </c>
      <c r="N14" s="2" t="str">
        <f t="shared" si="0"/>
        <v>Treponema in maternal blood</v>
      </c>
      <c r="O14" s="2" t="str">
        <f t="shared" si="1"/>
        <v>Bacteria in maternal blood</v>
      </c>
    </row>
    <row r="15" spans="1:15" ht="64" customHeight="1" x14ac:dyDescent="0.2">
      <c r="A15" s="4" t="s">
        <v>42</v>
      </c>
      <c r="B15" s="2" t="s">
        <v>40</v>
      </c>
      <c r="C15" s="1" t="s">
        <v>44</v>
      </c>
      <c r="D15" s="1" t="s">
        <v>43</v>
      </c>
      <c r="E15" s="5" t="s">
        <v>46</v>
      </c>
      <c r="F15" s="1" t="s">
        <v>45</v>
      </c>
      <c r="M15" s="2" t="str">
        <f t="shared" si="2"/>
        <v>HIV, by RDT</v>
      </c>
      <c r="N15" s="2" t="str">
        <f t="shared" si="0"/>
        <v>Lentivirus in maternal blood</v>
      </c>
      <c r="O15" s="2" t="str">
        <f t="shared" si="1"/>
        <v>Virus in maternal blood</v>
      </c>
    </row>
    <row r="16" spans="1:15" ht="67" customHeight="1" x14ac:dyDescent="0.2">
      <c r="A16" t="s">
        <v>48</v>
      </c>
      <c r="B16" s="2" t="s">
        <v>47</v>
      </c>
      <c r="C16" s="1" t="s">
        <v>49</v>
      </c>
      <c r="F16" s="1" t="s">
        <v>50</v>
      </c>
      <c r="M16" s="2" t="str">
        <f t="shared" si="2"/>
        <v>Infection, by urinalysis</v>
      </c>
      <c r="N16" s="2" t="str">
        <f t="shared" si="0"/>
        <v>in maternal urine</v>
      </c>
      <c r="O16" s="2" t="str">
        <f t="shared" si="1"/>
        <v>in maternal urine</v>
      </c>
    </row>
    <row r="17" spans="1:17" ht="17" x14ac:dyDescent="0.2">
      <c r="A17" t="s">
        <v>51</v>
      </c>
      <c r="B17" s="2" t="s">
        <v>27</v>
      </c>
      <c r="C17" s="1" t="s">
        <v>41</v>
      </c>
      <c r="D17" s="1" t="s">
        <v>29</v>
      </c>
      <c r="E17" s="1" t="s">
        <v>39</v>
      </c>
      <c r="F17" s="1" t="s">
        <v>39</v>
      </c>
      <c r="M17" s="2" t="str">
        <f t="shared" si="2"/>
        <v>Treponema, by VDRL</v>
      </c>
      <c r="N17" s="2" t="str">
        <f t="shared" si="0"/>
        <v>Treponema in blood</v>
      </c>
      <c r="O17" s="2" t="str">
        <f t="shared" si="1"/>
        <v>Bacteria in blood</v>
      </c>
    </row>
    <row r="18" spans="1:17" ht="20" x14ac:dyDescent="0.2">
      <c r="A18" t="s">
        <v>52</v>
      </c>
      <c r="B18" s="2" t="s">
        <v>40</v>
      </c>
      <c r="C18" s="1" t="s">
        <v>53</v>
      </c>
      <c r="D18" s="1" t="s">
        <v>43</v>
      </c>
      <c r="E18" s="5" t="s">
        <v>46</v>
      </c>
      <c r="F18" s="1" t="s">
        <v>45</v>
      </c>
      <c r="M18" s="2" t="str">
        <f t="shared" si="2"/>
        <v>HIV, by any method</v>
      </c>
      <c r="N18" s="2" t="str">
        <f t="shared" si="0"/>
        <v>Lentivirus in maternal blood</v>
      </c>
      <c r="O18" s="2" t="str">
        <f t="shared" si="1"/>
        <v>Virus in maternal blood</v>
      </c>
    </row>
    <row r="24" spans="1:17" x14ac:dyDescent="0.2">
      <c r="Q24" s="1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Sheena Shah-Simpson</cp:lastModifiedBy>
  <dcterms:created xsi:type="dcterms:W3CDTF">2020-11-12T14:59:04Z</dcterms:created>
  <dcterms:modified xsi:type="dcterms:W3CDTF">2020-11-30T16:53:14Z</dcterms:modified>
</cp:coreProperties>
</file>