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ICEMR/india/doc/"/>
    </mc:Choice>
  </mc:AlternateContent>
  <xr:revisionPtr revIDLastSave="0" documentId="13_ncr:1_{FAB800F8-40DB-F845-A0D2-E8049B55078B}" xr6:coauthVersionLast="36" xr6:coauthVersionMax="36" xr10:uidLastSave="{00000000-0000-0000-0000-000000000000}"/>
  <bookViews>
    <workbookView xWindow="340" yWindow="460" windowWidth="25060" windowHeight="1656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O9" i="1" l="1"/>
  <c r="N9" i="1"/>
  <c r="O8" i="1"/>
  <c r="N8" i="1"/>
  <c r="O7" i="1"/>
  <c r="N7" i="1"/>
  <c r="O6" i="1"/>
  <c r="N6" i="1"/>
  <c r="O5" i="1"/>
  <c r="N5" i="1"/>
  <c r="O3" i="1" l="1"/>
  <c r="O4" i="1"/>
  <c r="N3" i="1"/>
  <c r="N4" i="1"/>
</calcChain>
</file>

<file path=xl/sharedStrings.xml><?xml version="1.0" encoding="utf-8"?>
<sst xmlns="http://schemas.openxmlformats.org/spreadsheetml/2006/main" count="75" uniqueCount="50">
  <si>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</si>
  <si>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</si>
  <si>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</si>
  <si>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</si>
  <si>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</si>
  <si>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</si>
  <si>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</si>
  <si>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</si>
  <si>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</si>
  <si>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</si>
  <si>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</si>
  <si>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value specification</t>
  </si>
  <si>
    <t>Bacteria</t>
  </si>
  <si>
    <t>Virus</t>
  </si>
  <si>
    <t>E.g.: bacteriology, TAC, ELISA, … . Leave blank for MALED aggregate data.</t>
  </si>
  <si>
    <t>E.g.: blood, stool, urine</t>
  </si>
  <si>
    <t>Chikungunya</t>
  </si>
  <si>
    <t>OD cutoff value</t>
  </si>
  <si>
    <t>SD Bioline IgM ELISA</t>
  </si>
  <si>
    <t>if ETEC, STEC, etc. enter it here</t>
  </si>
  <si>
    <t>E.g.: LT, ST, ipaH, aatA</t>
  </si>
  <si>
    <t>enterotoxic or virulence factor tested negative</t>
  </si>
  <si>
    <t>e.g. Ct value</t>
  </si>
  <si>
    <t>blood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</si>
  <si>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</si>
  <si>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</si>
  <si>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</si>
  <si>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</si>
  <si>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</si>
  <si>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ontological label</t>
  </si>
  <si>
    <t>subclass axiom</t>
  </si>
  <si>
    <t>subclass</t>
  </si>
  <si>
    <t>igm_typhus_cutoff</t>
  </si>
  <si>
    <t>ns1_dengue_od</t>
  </si>
  <si>
    <t>ns1_dengue_cutoff</t>
  </si>
  <si>
    <t>IgM_Dengue::igm_typhus_od</t>
  </si>
  <si>
    <t>ELISA_scrub_typhus::igm_typhus_od</t>
  </si>
  <si>
    <t>Orientia</t>
  </si>
  <si>
    <t>Orientia tsutsugamushi</t>
  </si>
  <si>
    <t>DetectTM IgM ELISA</t>
  </si>
  <si>
    <t>OD value</t>
  </si>
  <si>
    <t>igm_chik_cutoff</t>
  </si>
  <si>
    <t>igm_chik_od</t>
  </si>
  <si>
    <t>Alphavirus</t>
  </si>
  <si>
    <t>Flavivirus</t>
  </si>
  <si>
    <t>Dengue</t>
  </si>
  <si>
    <t>Dengue NS1 antigen</t>
  </si>
  <si>
    <t>Panbio Dengue IgM capture ELISA</t>
  </si>
  <si>
    <t>Panbio Dengue Early ELISA</t>
  </si>
  <si>
    <t>Panbio Dengue Early ELISA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</si>
</sst>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2" sqref="C12"/>
    </sheetView>
  </sheetViews>
  <sheetFormatPr baseColWidth="10" defaultRowHeight="16" x14ac:dyDescent="0.2"/>
  <cols>
    <col min="1" max="1" width="24.5" style="1" customWidth="1"/>
    <col min="2" max="2" width="15.5" style="2" customWidth="1"/>
    <col min="3" max="3" width="21" style="1" bestFit="1" customWidth="1"/>
    <col min="4" max="4" width="17.6640625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4" width="54" style="3" customWidth="1"/>
    <col min="15" max="16" width="18.33203125" style="3" customWidth="1"/>
    <col min="17" max="17" width="17.1640625" style="3" customWidth="1"/>
    <col min="18" max="18" width="10.83203125" style="3"/>
    <col min="19" max="20" width="15.5" style="3" customWidth="1"/>
    <col min="21" max="24" width="10.83203125" style="3"/>
    <col min="25" max="16384" width="10.83203125" style="1"/>
  </cols>
  <sheetData>
    <row r="1" spans="1:22" ht="51" x14ac:dyDescent="0.2">
      <c r="A1" s="1" t="s">
        <v>0</v>
      </c>
      <c r="B1" s="2" t="s">
        <v>1</v>
      </c>
      <c r="C1" s="1" t="s">
        <v>2</v>
      </c>
      <c r="D1" s="1" t="s">
        <v>11</v>
      </c>
      <c r="E1" s="1" t="s">
        <v>4</v>
      </c>
      <c r="F1" s="1" t="s">
        <v>5</v>
      </c>
      <c r="G1" s="1" t="s">
        <v>6</v>
      </c>
      <c r="I1" s="2" t="s">
        <v>26</v>
      </c>
      <c r="J1" s="2" t="s">
        <v>27</v>
      </c>
      <c r="K1" s="2" t="s">
        <v>25</v>
      </c>
      <c r="L1" s="2" t="s">
        <v>21</v>
      </c>
      <c r="M1" s="1" t="s">
        <v>9</v>
      </c>
      <c r="N1" s="3" t="s">
        <v>3</v>
      </c>
      <c r="O1" s="3" t="s">
        <v>10</v>
      </c>
      <c r="T1" s="3" t="s">
        <v>29</v>
      </c>
      <c r="U1" s="3" t="s">
        <v>31</v>
      </c>
      <c r="V1" s="3" t="s">
        <v>30</v>
      </c>
    </row>
    <row r="2" spans="1:22" ht="102" x14ac:dyDescent="0.2">
      <c r="B2" s="2" t="s">
        <v>15</v>
      </c>
      <c r="C2" s="2" t="s">
        <v>14</v>
      </c>
      <c r="D2" s="2" t="s">
        <v>22</v>
      </c>
      <c r="E2" s="2" t="s">
        <v>8</v>
      </c>
      <c r="F2" s="2" t="s">
        <v>7</v>
      </c>
      <c r="G2" s="2" t="s">
        <v>28</v>
      </c>
      <c r="H2" s="2" t="s">
        <v>19</v>
      </c>
      <c r="I2" s="2" t="s">
        <v>20</v>
      </c>
      <c r="O2" s="3" t="s">
        <v>24</v>
      </c>
    </row>
    <row r="3" spans="1:22" ht="17" x14ac:dyDescent="0.2">
      <c r="A3" t="s">
        <v>42</v>
      </c>
      <c r="B3" s="2" t="s">
        <v>23</v>
      </c>
      <c r="C3" t="s">
        <v>18</v>
      </c>
      <c r="D3" s="1" t="s">
        <v>40</v>
      </c>
      <c r="E3" s="1" t="s">
        <v>13</v>
      </c>
      <c r="F3" s="1" t="s">
        <v>43</v>
      </c>
      <c r="G3" s="1" t="s">
        <v>16</v>
      </c>
      <c r="N3" s="3" t="str">
        <f t="shared" ref="N3:N4" si="0">TRIM(IF($H3="",$G3,"")
&amp;IF($H3&lt;&gt;"",$H3,"")
&amp;IF(AND($L3="LT",I3="ST")," LT-neg ST-pos",
IF($I3&lt;&gt;""," "&amp;$I3,"")
&amp;IF(OR($I3="LT",$I3="ST",AND($D3="",$I3&lt;&gt;"")),"-pos","")
&amp;IF($K3&lt;&gt;""," "&amp;$K3,"")
&amp;IF($J3&lt;&gt;""," "&amp;$J3&amp;"-pos","")
&amp;IF($L3&lt;&gt;""," "&amp;$L3&amp;"-neg",""))
&amp;IF($D3&lt;&gt;""," "&amp;$D3,"")&amp;", by "&amp;$C3&amp;" result")</f>
        <v>Chikungunya OD value, by SD Bioline IgM ELISA result</v>
      </c>
      <c r="O3" s="3" t="str">
        <f t="shared" ref="O3:O9" si="1">TRIM("Raw "&amp;LOWER($E3)&amp;" data for "&amp;$B3)</f>
        <v>Raw virus data for blood</v>
      </c>
    </row>
    <row r="4" spans="1:22" ht="17" x14ac:dyDescent="0.2">
      <c r="A4" t="s">
        <v>41</v>
      </c>
      <c r="B4" s="2" t="s">
        <v>23</v>
      </c>
      <c r="C4" t="s">
        <v>18</v>
      </c>
      <c r="D4" s="1" t="s">
        <v>17</v>
      </c>
      <c r="E4" s="1" t="s">
        <v>13</v>
      </c>
      <c r="F4" s="1" t="s">
        <v>43</v>
      </c>
      <c r="G4" s="1" t="s">
        <v>16</v>
      </c>
      <c r="N4" s="3" t="str">
        <f t="shared" si="0"/>
        <v>Chikungunya OD cutoff value, by SD Bioline IgM ELISA result</v>
      </c>
      <c r="O4" s="3" t="str">
        <f t="shared" si="1"/>
        <v>Raw virus data for blood</v>
      </c>
    </row>
    <row r="5" spans="1:22" ht="17" x14ac:dyDescent="0.2">
      <c r="A5" t="s">
        <v>35</v>
      </c>
      <c r="B5" s="2" t="s">
        <v>23</v>
      </c>
      <c r="C5" t="s">
        <v>47</v>
      </c>
      <c r="D5" s="1" t="s">
        <v>40</v>
      </c>
      <c r="E5" s="1" t="s">
        <v>13</v>
      </c>
      <c r="F5" s="1" t="s">
        <v>44</v>
      </c>
      <c r="G5" s="1" t="s">
        <v>45</v>
      </c>
      <c r="N5" s="3" t="str">
        <f t="shared" ref="N5:N9" si="2">TRIM(IF($H5="",$G5,"")
&amp;IF($H5&lt;&gt;"",$H5,"")
&amp;IF(AND($L5="LT",I5="ST")," LT-neg ST-pos",
IF($I5&lt;&gt;""," "&amp;$I5,"")
&amp;IF(OR($I5="LT",$I5="ST",AND($D5="",$I5&lt;&gt;"")),"-pos","")
&amp;IF($K5&lt;&gt;""," "&amp;$K5,"")
&amp;IF($J5&lt;&gt;""," "&amp;$J5&amp;"-pos","")
&amp;IF($L5&lt;&gt;""," "&amp;$L5&amp;"-neg",""))
&amp;IF($D5&lt;&gt;""," "&amp;$D5,"")&amp;", by "&amp;$C5&amp;" result")</f>
        <v>Dengue OD value, by Panbio Dengue IgM capture ELISA result</v>
      </c>
      <c r="O5" s="3" t="str">
        <f t="shared" si="1"/>
        <v>Raw virus data for blood</v>
      </c>
    </row>
    <row r="6" spans="1:22" ht="17" x14ac:dyDescent="0.2">
      <c r="A6" t="s">
        <v>32</v>
      </c>
      <c r="B6" s="2" t="s">
        <v>23</v>
      </c>
      <c r="C6" t="s">
        <v>47</v>
      </c>
      <c r="D6" s="1" t="s">
        <v>17</v>
      </c>
      <c r="E6" s="1" t="s">
        <v>13</v>
      </c>
      <c r="F6" s="1" t="s">
        <v>44</v>
      </c>
      <c r="G6" s="1" t="s">
        <v>45</v>
      </c>
      <c r="N6" s="3" t="str">
        <f t="shared" si="2"/>
        <v>Dengue OD cutoff value, by Panbio Dengue IgM capture ELISA result</v>
      </c>
      <c r="O6" s="3" t="str">
        <f t="shared" si="1"/>
        <v>Raw virus data for blood</v>
      </c>
    </row>
    <row r="7" spans="1:22" ht="17" x14ac:dyDescent="0.2">
      <c r="A7" t="s">
        <v>33</v>
      </c>
      <c r="B7" s="2" t="s">
        <v>23</v>
      </c>
      <c r="C7" t="s">
        <v>49</v>
      </c>
      <c r="D7" s="1" t="s">
        <v>40</v>
      </c>
      <c r="E7" s="1" t="s">
        <v>13</v>
      </c>
      <c r="F7" s="1" t="s">
        <v>44</v>
      </c>
      <c r="G7" s="1" t="s">
        <v>46</v>
      </c>
      <c r="N7" s="3" t="str">
        <f t="shared" si="2"/>
        <v>Dengue NS1 antigen OD value, by Panbio Dengue Early ELISA result result</v>
      </c>
      <c r="O7" s="3" t="str">
        <f t="shared" si="1"/>
        <v>Raw virus data for blood</v>
      </c>
    </row>
    <row r="8" spans="1:22" ht="17" x14ac:dyDescent="0.2">
      <c r="A8" t="s">
        <v>34</v>
      </c>
      <c r="B8" s="2" t="s">
        <v>23</v>
      </c>
      <c r="C8" t="s">
        <v>48</v>
      </c>
      <c r="D8" s="1" t="s">
        <v>17</v>
      </c>
      <c r="E8" s="1" t="s">
        <v>13</v>
      </c>
      <c r="F8" s="1" t="s">
        <v>44</v>
      </c>
      <c r="G8" s="1" t="s">
        <v>46</v>
      </c>
      <c r="N8" s="3" t="str">
        <f t="shared" si="2"/>
        <v>Dengue NS1 antigen OD cutoff value, by Panbio Dengue Early ELISA result</v>
      </c>
      <c r="O8" s="3" t="str">
        <f t="shared" si="1"/>
        <v>Raw virus data for blood</v>
      </c>
    </row>
    <row r="9" spans="1:22" ht="17" x14ac:dyDescent="0.2">
      <c r="A9" t="s">
        <v>36</v>
      </c>
      <c r="B9" s="2" t="s">
        <v>23</v>
      </c>
      <c r="C9" t="s">
        <v>39</v>
      </c>
      <c r="D9" s="1" t="s">
        <v>40</v>
      </c>
      <c r="E9" s="1" t="s">
        <v>12</v>
      </c>
      <c r="F9" s="1" t="s">
        <v>37</v>
      </c>
      <c r="G9" s="1" t="s">
        <v>38</v>
      </c>
      <c r="N9" s="3" t="str">
        <f t="shared" si="2"/>
        <v>Orientia tsutsugamushi OD value, by DetectTM IgM ELISA result</v>
      </c>
      <c r="O9" s="3" t="str">
        <f t="shared" si="1"/>
        <v>Raw bacteria data for blood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2019-09-30T19:05:26Z</dcterms:created>
  <dcterms:modified xsi:type="dcterms:W3CDTF">2019-09-30T19:38:27Z</dcterms:modified>
</cp:coreProperties>
</file>