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udkins/Documents/GitHub/ApiCommonData/Load/ontology/script/"/>
    </mc:Choice>
  </mc:AlternateContent>
  <xr:revisionPtr revIDLastSave="0" documentId="13_ncr:1_{58F6BCF1-0E73-2540-A9CD-B63D2489197F}" xr6:coauthVersionLast="36" xr6:coauthVersionMax="36" xr10:uidLastSave="{00000000-0000-0000-0000-000000000000}"/>
  <bookViews>
    <workbookView xWindow="0" yWindow="460" windowWidth="33600" windowHeight="19460" xr2:uid="{00000000-000D-0000-FFFF-FFFF00000000}"/>
  </bookViews>
  <sheets>
    <sheet name="raw_detection_template" sheetId="1" r:id="rId1"/>
  </sheets>
  <calcPr calcId="181029"/>
</workbook>
</file>

<file path=xl/calcChain.xml><?xml version="1.0" encoding="utf-8"?>
<calcChain xmlns="http://schemas.openxmlformats.org/spreadsheetml/2006/main">
  <c r="N3" i="1" l="1"/>
  <c r="O4" i="1" l="1"/>
  <c r="O5" i="1"/>
  <c r="O6" i="1"/>
  <c r="O7" i="1"/>
  <c r="O8" i="1"/>
  <c r="O9" i="1"/>
  <c r="O10" i="1"/>
  <c r="O11" i="1"/>
  <c r="O12" i="1"/>
  <c r="O3" i="1"/>
  <c r="N4" i="1"/>
  <c r="N5" i="1"/>
  <c r="N6" i="1"/>
  <c r="N7" i="1"/>
  <c r="N8" i="1"/>
  <c r="N9" i="1"/>
  <c r="N10" i="1"/>
  <c r="N11" i="1"/>
  <c r="N12" i="1"/>
</calcChain>
</file>

<file path=xl/sharedStrings.xml><?xml version="1.0" encoding="utf-8"?>
<sst xmlns="http://schemas.openxmlformats.org/spreadsheetml/2006/main" count="106" uniqueCount="72">
  <si>
    <t>variable</t>
  </si>
  <si>
    <t>sample type</t>
  </si>
  <si>
    <t>assay type</t>
  </si>
  <si>
    <t>bacteriology</t>
  </si>
  <si>
    <t>website label</t>
  </si>
  <si>
    <t>domain</t>
  </si>
  <si>
    <t>genus</t>
  </si>
  <si>
    <t>species</t>
  </si>
  <si>
    <t>Genus or most specified taxonomic rank</t>
  </si>
  <si>
    <t>input "Bacteria", "Eukaryota", or "Virus"</t>
  </si>
  <si>
    <t>&lt;--INPUT | OUTPUT --&gt;</t>
  </si>
  <si>
    <t>website parent</t>
  </si>
  <si>
    <t>stool</t>
  </si>
  <si>
    <t>value specification</t>
  </si>
  <si>
    <t>Ct value</t>
  </si>
  <si>
    <t>Bacteria</t>
  </si>
  <si>
    <t>Vibrio</t>
  </si>
  <si>
    <t>Vibrio cholerae</t>
  </si>
  <si>
    <t xml:space="preserve">Adenovirus </t>
  </si>
  <si>
    <t xml:space="preserve">Aeromonas </t>
  </si>
  <si>
    <t xml:space="preserve">Ancylostoma </t>
  </si>
  <si>
    <t>Virus</t>
  </si>
  <si>
    <t>Eukaryota</t>
  </si>
  <si>
    <t>Adenovirus</t>
  </si>
  <si>
    <t>Aeromonas</t>
  </si>
  <si>
    <t>Ancylostoma</t>
  </si>
  <si>
    <t>TAC</t>
  </si>
  <si>
    <t>E.g.: bacteriology, TAC, ELISA, … . Leave blank for MALED aggregate data.</t>
  </si>
  <si>
    <t>E.g.: blood, stool, urine</t>
  </si>
  <si>
    <t>urine</t>
  </si>
  <si>
    <t>Campylobacter</t>
  </si>
  <si>
    <t>ELISA</t>
  </si>
  <si>
    <t>Norovirus GII.4</t>
  </si>
  <si>
    <t>Norovirus</t>
  </si>
  <si>
    <t>Chikungunya</t>
  </si>
  <si>
    <t>OD cutoff value</t>
  </si>
  <si>
    <t>SD Bioline IgM ELISA</t>
  </si>
  <si>
    <t>Escherichia coli</t>
  </si>
  <si>
    <t>Escherichia</t>
  </si>
  <si>
    <t>if ETEC, STEC, etc. enter it here</t>
  </si>
  <si>
    <t>E.g.: LT, ST, ipaH, aatA</t>
  </si>
  <si>
    <t>enterotoxic or virulence factor tested negative</t>
  </si>
  <si>
    <t>e.g. Ct value</t>
  </si>
  <si>
    <t>ETEC</t>
  </si>
  <si>
    <t>LT</t>
  </si>
  <si>
    <t>ST</t>
  </si>
  <si>
    <t>blood</t>
  </si>
  <si>
    <t>Parent term in ClinEpi</t>
  </si>
  <si>
    <t>"and" or "or"? (if you have 2 -pos values)</t>
  </si>
  <si>
    <t>enterotoxin or virulence factor tested positive 1</t>
  </si>
  <si>
    <t>enterotoxin or virulence factor tested positive 2</t>
  </si>
  <si>
    <r>
      <t>Enter genus (and species if applicable).</t>
    </r>
    <r>
      <rPr>
        <strike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Then, enter any additional specifics from data provider (serotype, gene) UNLESS species is E. coli.</t>
    </r>
  </si>
  <si>
    <t>differential medium assay</t>
  </si>
  <si>
    <t>fluorogenic PCR assay</t>
  </si>
  <si>
    <t>microscopy</t>
  </si>
  <si>
    <t>microscopy assay</t>
  </si>
  <si>
    <t>thin smear microscopy</t>
  </si>
  <si>
    <t>thick smear microscopy</t>
  </si>
  <si>
    <t>qPCR</t>
  </si>
  <si>
    <t>OptiMAL RDT</t>
  </si>
  <si>
    <t>RDT</t>
  </si>
  <si>
    <t>multiple methods</t>
  </si>
  <si>
    <t>LAMP</t>
  </si>
  <si>
    <t>RT-PCR</t>
  </si>
  <si>
    <t>modified acid stain microscopy</t>
  </si>
  <si>
    <t>wet prep microscopy</t>
  </si>
  <si>
    <t>real time polymerase chain reaction assay</t>
  </si>
  <si>
    <t>(OptiMAL-IT is a product, not an assay, in OBO)</t>
  </si>
  <si>
    <t>(loop-mediated thermal amplification)</t>
  </si>
  <si>
    <t>ontological label</t>
  </si>
  <si>
    <t>subclass axiom</t>
  </si>
  <si>
    <t>subclass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</si>
</sst>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"/>
  <sheetViews>
    <sheetView tabSelected="1" zoomScale="90" zoomScaleNormal="90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T2" sqref="T2"/>
    </sheetView>
  </sheetViews>
  <sheetFormatPr baseColWidth="10" defaultRowHeight="16" x14ac:dyDescent="0.2"/>
  <cols>
    <col min="1" max="1" width="9.6640625" style="1" customWidth="1"/>
    <col min="2" max="2" width="15.5" style="2" customWidth="1"/>
    <col min="3" max="3" width="21" style="1" bestFit="1" customWidth="1"/>
    <col min="4" max="4" width="17.6640625" style="1" customWidth="1"/>
    <col min="5" max="5" width="15.5" style="1" customWidth="1"/>
    <col min="6" max="6" width="17.33203125" style="1" customWidth="1"/>
    <col min="7" max="7" width="24.83203125" style="1" bestFit="1" customWidth="1"/>
    <col min="8" max="8" width="17.5" style="1" customWidth="1"/>
    <col min="9" max="9" width="16.83203125" style="1" customWidth="1"/>
    <col min="10" max="10" width="19" style="1" customWidth="1"/>
    <col min="11" max="11" width="15.1640625" style="1" customWidth="1"/>
    <col min="12" max="12" width="22.6640625" style="1" customWidth="1"/>
    <col min="13" max="13" width="23.33203125" style="1" customWidth="1"/>
    <col min="14" max="14" width="30.33203125" style="2" customWidth="1"/>
    <col min="15" max="16" width="18.33203125" style="2" customWidth="1"/>
    <col min="17" max="17" width="17.1640625" style="2" customWidth="1"/>
    <col min="18" max="18" width="10.83203125" style="2"/>
    <col min="19" max="20" width="15.5" style="2" customWidth="1"/>
    <col min="21" max="16384" width="10.83203125" style="1"/>
  </cols>
  <sheetData>
    <row r="1" spans="1:22" ht="51" x14ac:dyDescent="0.2">
      <c r="A1" s="1" t="s">
        <v>0</v>
      </c>
      <c r="B1" s="2" t="s">
        <v>1</v>
      </c>
      <c r="C1" s="1" t="s">
        <v>2</v>
      </c>
      <c r="D1" s="1" t="s">
        <v>13</v>
      </c>
      <c r="E1" s="1" t="s">
        <v>5</v>
      </c>
      <c r="F1" s="1" t="s">
        <v>6</v>
      </c>
      <c r="G1" s="1" t="s">
        <v>7</v>
      </c>
      <c r="I1" s="2" t="s">
        <v>49</v>
      </c>
      <c r="J1" s="2" t="s">
        <v>50</v>
      </c>
      <c r="K1" s="2" t="s">
        <v>48</v>
      </c>
      <c r="L1" s="2" t="s">
        <v>41</v>
      </c>
      <c r="M1" s="1" t="s">
        <v>10</v>
      </c>
      <c r="N1" s="2" t="s">
        <v>4</v>
      </c>
      <c r="O1" s="2" t="s">
        <v>11</v>
      </c>
      <c r="T1" s="2" t="s">
        <v>69</v>
      </c>
      <c r="U1" s="1" t="s">
        <v>71</v>
      </c>
      <c r="V1" s="2" t="s">
        <v>70</v>
      </c>
    </row>
    <row r="2" spans="1:22" ht="102" x14ac:dyDescent="0.2">
      <c r="B2" s="2" t="s">
        <v>28</v>
      </c>
      <c r="C2" s="2" t="s">
        <v>27</v>
      </c>
      <c r="D2" s="2" t="s">
        <v>42</v>
      </c>
      <c r="E2" s="2" t="s">
        <v>9</v>
      </c>
      <c r="F2" s="2" t="s">
        <v>8</v>
      </c>
      <c r="G2" s="2" t="s">
        <v>51</v>
      </c>
      <c r="H2" s="2" t="s">
        <v>39</v>
      </c>
      <c r="I2" s="2" t="s">
        <v>40</v>
      </c>
      <c r="O2" s="2" t="s">
        <v>47</v>
      </c>
    </row>
    <row r="3" spans="1:22" ht="125" customHeight="1" x14ac:dyDescent="0.2">
      <c r="B3" s="2" t="s">
        <v>12</v>
      </c>
      <c r="C3" s="1" t="s">
        <v>3</v>
      </c>
      <c r="E3" s="1" t="s">
        <v>15</v>
      </c>
      <c r="F3" s="1" t="s">
        <v>16</v>
      </c>
      <c r="G3" s="1" t="s">
        <v>17</v>
      </c>
      <c r="N3" s="2" t="str">
        <f>TRIM(IF($H3="",$G3,"")
&amp;IF($H3&lt;&gt;"",$H3,"")
&amp;IF($I3&lt;&gt;""," "&amp;$I3,"")
&amp;IF(OR($I3="LT",$I3="ST",AND($D3="",$I3&lt;&gt;"")),"-pos","")
&amp;IF($K3&lt;&gt;""," "&amp;$K3,"")
&amp;IF($J3&lt;&gt;""," "&amp;$J3&amp;"-pos","")
&amp;IF($L3&lt;&gt;""," "&amp;$L3&amp;"-neg","")
&amp;IF($D3&lt;&gt;""," "&amp;$D3,"")&amp;", by "&amp;$C3&amp;" result")</f>
        <v>Vibrio cholerae, by bacteriology result</v>
      </c>
      <c r="O3" s="2" t="str">
        <f>TRIM("Raw "&amp;LOWER($E3)&amp;" data for "&amp;$B3)</f>
        <v>Raw bacteria data for stool</v>
      </c>
      <c r="Q3" s="2" t="s">
        <v>3</v>
      </c>
      <c r="R3" s="2" t="s">
        <v>52</v>
      </c>
    </row>
    <row r="4" spans="1:22" ht="42" customHeight="1" x14ac:dyDescent="0.2">
      <c r="B4" s="2" t="s">
        <v>46</v>
      </c>
      <c r="C4" s="1" t="s">
        <v>31</v>
      </c>
      <c r="E4" s="1" t="s">
        <v>21</v>
      </c>
      <c r="F4" s="1" t="s">
        <v>18</v>
      </c>
      <c r="G4" s="1" t="s">
        <v>23</v>
      </c>
      <c r="N4" s="2" t="str">
        <f t="shared" ref="N4:N12" si="0">TRIM(IF($H4="",$G4,"")
&amp;IF($H4&lt;&gt;"",$H4,"")
&amp;IF(AND($L4="LT",I4="ST")," LT-neg ST-pos",
IF($I4&lt;&gt;""," "&amp;$I4,"")
&amp;IF(OR($I4="LT",$I4="ST",AND($D4="",$I4&lt;&gt;"")),"-pos","")
&amp;IF($K4&lt;&gt;""," "&amp;$K4,"")
&amp;IF($J4&lt;&gt;""," "&amp;$J4&amp;"-pos","")
&amp;IF($L4&lt;&gt;""," "&amp;$L4&amp;"-neg",""))
&amp;IF($D4&lt;&gt;""," "&amp;$D4,"")&amp;", by "&amp;$C4&amp;" result")</f>
        <v>Adenovirus, by ELISA result</v>
      </c>
      <c r="O4" s="2" t="str">
        <f t="shared" ref="O4:O12" si="1">TRIM("Raw "&amp;LOWER($E4)&amp;" data for "&amp;$B4)</f>
        <v>Raw virus data for blood</v>
      </c>
      <c r="Q4" s="2" t="s">
        <v>26</v>
      </c>
      <c r="R4" s="2" t="s">
        <v>53</v>
      </c>
    </row>
    <row r="5" spans="1:22" ht="34" x14ac:dyDescent="0.2">
      <c r="B5" s="2" t="s">
        <v>29</v>
      </c>
      <c r="C5" s="1" t="s">
        <v>26</v>
      </c>
      <c r="D5" s="1" t="s">
        <v>14</v>
      </c>
      <c r="E5" s="1" t="s">
        <v>15</v>
      </c>
      <c r="F5" s="1" t="s">
        <v>19</v>
      </c>
      <c r="G5" s="1" t="s">
        <v>24</v>
      </c>
      <c r="N5" s="2" t="str">
        <f t="shared" si="0"/>
        <v>Aeromonas Ct value, by TAC result</v>
      </c>
      <c r="O5" s="2" t="str">
        <f t="shared" si="1"/>
        <v>Raw bacteria data for urine</v>
      </c>
      <c r="Q5" s="2" t="s">
        <v>54</v>
      </c>
      <c r="R5" s="2" t="s">
        <v>55</v>
      </c>
    </row>
    <row r="6" spans="1:22" ht="34" x14ac:dyDescent="0.2">
      <c r="B6" s="2" t="s">
        <v>29</v>
      </c>
      <c r="C6" s="1" t="s">
        <v>26</v>
      </c>
      <c r="D6" s="1" t="s">
        <v>14</v>
      </c>
      <c r="E6" s="1" t="s">
        <v>22</v>
      </c>
      <c r="F6" s="1" t="s">
        <v>20</v>
      </c>
      <c r="G6" s="1" t="s">
        <v>25</v>
      </c>
      <c r="N6" s="2" t="str">
        <f t="shared" si="0"/>
        <v>Ancylostoma Ct value, by TAC result</v>
      </c>
      <c r="O6" s="2" t="str">
        <f t="shared" si="1"/>
        <v>Raw eukaryota data for urine</v>
      </c>
      <c r="Q6" s="2" t="s">
        <v>56</v>
      </c>
    </row>
    <row r="7" spans="1:22" ht="36" customHeight="1" x14ac:dyDescent="0.2">
      <c r="B7" s="2" t="s">
        <v>12</v>
      </c>
      <c r="C7" s="1" t="s">
        <v>31</v>
      </c>
      <c r="E7" s="1" t="s">
        <v>15</v>
      </c>
      <c r="F7" s="1" t="s">
        <v>30</v>
      </c>
      <c r="G7" s="1" t="s">
        <v>30</v>
      </c>
      <c r="N7" s="2" t="str">
        <f t="shared" si="0"/>
        <v>Campylobacter, by ELISA result</v>
      </c>
      <c r="O7" s="2" t="str">
        <f t="shared" si="1"/>
        <v>Raw bacteria data for stool</v>
      </c>
      <c r="Q7" s="2" t="s">
        <v>57</v>
      </c>
    </row>
    <row r="8" spans="1:22" ht="50" customHeight="1" x14ac:dyDescent="0.2">
      <c r="B8" s="2" t="s">
        <v>12</v>
      </c>
      <c r="C8" s="1" t="s">
        <v>26</v>
      </c>
      <c r="D8" s="1" t="s">
        <v>14</v>
      </c>
      <c r="E8" s="1" t="s">
        <v>21</v>
      </c>
      <c r="F8" s="1" t="s">
        <v>33</v>
      </c>
      <c r="G8" s="1" t="s">
        <v>32</v>
      </c>
      <c r="N8" s="2" t="str">
        <f t="shared" si="0"/>
        <v>Norovirus GII.4 Ct value, by TAC result</v>
      </c>
      <c r="O8" s="2" t="str">
        <f t="shared" si="1"/>
        <v>Raw virus data for stool</v>
      </c>
      <c r="Q8" s="2" t="s">
        <v>58</v>
      </c>
      <c r="R8" s="2" t="s">
        <v>66</v>
      </c>
    </row>
    <row r="9" spans="1:22" ht="64" customHeight="1" x14ac:dyDescent="0.2">
      <c r="B9" s="2" t="s">
        <v>12</v>
      </c>
      <c r="C9" s="1" t="s">
        <v>36</v>
      </c>
      <c r="D9" s="1" t="s">
        <v>35</v>
      </c>
      <c r="E9" s="1" t="s">
        <v>21</v>
      </c>
      <c r="F9" s="1" t="s">
        <v>34</v>
      </c>
      <c r="G9" s="1" t="s">
        <v>34</v>
      </c>
      <c r="N9" s="2" t="str">
        <f t="shared" si="0"/>
        <v>Chikungunya OD cutoff value, by SD Bioline IgM ELISA result</v>
      </c>
      <c r="O9" s="2" t="str">
        <f t="shared" si="1"/>
        <v>Raw virus data for stool</v>
      </c>
      <c r="Q9" s="2" t="s">
        <v>59</v>
      </c>
      <c r="S9" s="2" t="s">
        <v>67</v>
      </c>
    </row>
    <row r="10" spans="1:22" ht="67" customHeight="1" x14ac:dyDescent="0.2">
      <c r="B10" s="2" t="s">
        <v>12</v>
      </c>
      <c r="C10" s="1" t="s">
        <v>26</v>
      </c>
      <c r="E10" s="1" t="s">
        <v>15</v>
      </c>
      <c r="F10" s="1" t="s">
        <v>38</v>
      </c>
      <c r="G10" s="1" t="s">
        <v>37</v>
      </c>
      <c r="H10" s="1" t="s">
        <v>43</v>
      </c>
      <c r="I10" s="1" t="s">
        <v>44</v>
      </c>
      <c r="L10" s="1" t="s">
        <v>45</v>
      </c>
      <c r="N10" s="2" t="str">
        <f t="shared" si="0"/>
        <v>ETEC LT-pos ST-neg, by TAC result</v>
      </c>
      <c r="O10" s="2" t="str">
        <f t="shared" si="1"/>
        <v>Raw bacteria data for stool</v>
      </c>
      <c r="Q10" s="2" t="s">
        <v>60</v>
      </c>
    </row>
    <row r="11" spans="1:22" ht="34" x14ac:dyDescent="0.2">
      <c r="B11" s="2" t="s">
        <v>12</v>
      </c>
      <c r="C11" s="1" t="s">
        <v>26</v>
      </c>
      <c r="E11" s="1" t="s">
        <v>15</v>
      </c>
      <c r="F11" s="1" t="s">
        <v>38</v>
      </c>
      <c r="G11" s="1" t="s">
        <v>37</v>
      </c>
      <c r="H11" s="1" t="s">
        <v>43</v>
      </c>
      <c r="I11" s="1" t="s">
        <v>45</v>
      </c>
      <c r="L11" s="1" t="s">
        <v>44</v>
      </c>
      <c r="N11" s="2" t="str">
        <f t="shared" si="0"/>
        <v>ETEC LT-neg ST-pos, by TAC result</v>
      </c>
      <c r="O11" s="2" t="str">
        <f t="shared" si="1"/>
        <v>Raw bacteria data for stool</v>
      </c>
      <c r="Q11" s="2" t="s">
        <v>61</v>
      </c>
    </row>
    <row r="12" spans="1:22" ht="51" x14ac:dyDescent="0.2">
      <c r="B12" s="2" t="s">
        <v>12</v>
      </c>
      <c r="C12" s="1" t="s">
        <v>26</v>
      </c>
      <c r="D12" s="1" t="s">
        <v>14</v>
      </c>
      <c r="E12" s="1" t="s">
        <v>15</v>
      </c>
      <c r="F12" s="1" t="s">
        <v>38</v>
      </c>
      <c r="G12" s="1" t="s">
        <v>37</v>
      </c>
      <c r="N12" s="2" t="str">
        <f t="shared" si="0"/>
        <v>Escherichia coli Ct value, by TAC result</v>
      </c>
      <c r="O12" s="2" t="str">
        <f t="shared" si="1"/>
        <v>Raw bacteria data for stool</v>
      </c>
      <c r="Q12" s="2" t="s">
        <v>62</v>
      </c>
      <c r="S12" s="2" t="s">
        <v>68</v>
      </c>
    </row>
    <row r="13" spans="1:22" ht="17" x14ac:dyDescent="0.2">
      <c r="Q13" s="2" t="s">
        <v>63</v>
      </c>
    </row>
    <row r="14" spans="1:22" ht="34" x14ac:dyDescent="0.2">
      <c r="Q14" s="2" t="s">
        <v>64</v>
      </c>
    </row>
    <row r="15" spans="1:22" ht="34" x14ac:dyDescent="0.2">
      <c r="Q15" s="2" t="s">
        <v>65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raw_detection_template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2019-09-25T15:33:54Z</dcterms:modified>
</cp:coreProperties>
</file>