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hahsimpson/Documents/Git/ApiCommonData/Load/ontology/Gates/PROVIDE/doc/"/>
    </mc:Choice>
  </mc:AlternateContent>
  <xr:revisionPtr revIDLastSave="0" documentId="13_ncr:1_{1D9225D8-A50B-904F-A3C0-A716E5201060}" xr6:coauthVersionLast="36" xr6:coauthVersionMax="45" xr10:uidLastSave="{00000000-0000-0000-0000-000000000000}"/>
  <bookViews>
    <workbookView xWindow="0" yWindow="460" windowWidth="26340" windowHeight="14200" xr2:uid="{00000000-000D-0000-FFFF-FFFF00000000}"/>
  </bookViews>
  <sheets>
    <sheet name="raw_detection_template" sheetId="1" r:id="rId1"/>
  </sheets>
  <calcPr calcId="181029"/>
</workbook>
</file>

<file path=xl/calcChain.xml><?xml version="1.0" encoding="utf-8"?>
<calcChain xmlns="http://schemas.openxmlformats.org/spreadsheetml/2006/main">
  <c r="I158" i="1" l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158" i="1"/>
  <c r="H157" i="1" l="1"/>
  <c r="H156" i="1"/>
  <c r="H140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<sst xmlns="http://schemas.openxmlformats.org/spreadsheetml/2006/main" count="668" uniqueCount="281">
  <si>
    <t>variable</t>
  </si>
  <si>
    <t>sample type</t>
  </si>
  <si>
    <t>website label</t>
  </si>
  <si>
    <t>&lt;--INPUT | OUTPUT --&gt;</t>
  </si>
  <si>
    <t>website parent</t>
  </si>
  <si>
    <t>urine</t>
  </si>
  <si>
    <t>blood</t>
  </si>
  <si>
    <t>Parent term in ClinEpi</t>
  </si>
  <si>
    <t>ferritin</t>
  </si>
  <si>
    <t>hospital</t>
  </si>
  <si>
    <t>location (optional)</t>
  </si>
  <si>
    <t>number measurement in series (optional)</t>
  </si>
  <si>
    <t>unit (optional)</t>
  </si>
  <si>
    <t>%</t>
  </si>
  <si>
    <t>what is measured</t>
  </si>
  <si>
    <t>blood, stool, urine</t>
  </si>
  <si>
    <t>mannitol</t>
  </si>
  <si>
    <t>mmol/L</t>
  </si>
  <si>
    <t>3rd</t>
  </si>
  <si>
    <t>ext_bv_dsmicr::rbc</t>
  </si>
  <si>
    <t>ext_bv_dsmicr::pus</t>
  </si>
  <si>
    <t>ext_bv_dsmicr::macro</t>
  </si>
  <si>
    <t>ext_bv_flm::flmhct</t>
  </si>
  <si>
    <t>ext_bv_sbo::sbhbs</t>
  </si>
  <si>
    <t>ext_bv_sbo::sbchbs</t>
  </si>
  <si>
    <t>ext_bv_sbo::sbcobs</t>
  </si>
  <si>
    <t>ext_bv_sbo::sbh20</t>
  </si>
  <si>
    <t>ext_bv_sbo::sbch20</t>
  </si>
  <si>
    <t>ext_bv_sbo::sbco20</t>
  </si>
  <si>
    <t>ext_bv_sbo::sbh40</t>
  </si>
  <si>
    <t>ext_bv_sbo::sbch40</t>
  </si>
  <si>
    <t>ext_bv_sbo::sbco40</t>
  </si>
  <si>
    <t>ext_bv_sbo::sbh60</t>
  </si>
  <si>
    <t>ext_bv_sbo::sbch60</t>
  </si>
  <si>
    <t>ext_bv_sbo::sbco60</t>
  </si>
  <si>
    <t>ext_bv_sbo::sbh80</t>
  </si>
  <si>
    <t>ext_bv_sbo::sbch80</t>
  </si>
  <si>
    <t>ext_bv_sbo::sbco80</t>
  </si>
  <si>
    <t>ext_bv_sbo::sbh100</t>
  </si>
  <si>
    <t>ext_bv_sbo::sbch100</t>
  </si>
  <si>
    <t>ext_bv_sbo::sbco100</t>
  </si>
  <si>
    <t>ext_bv_sbo::sbh120</t>
  </si>
  <si>
    <t>ext_bv_sbo::sbch120</t>
  </si>
  <si>
    <t>ext_bv_sbo::sbco120</t>
  </si>
  <si>
    <t>ext_bv_sbo::sbh140</t>
  </si>
  <si>
    <t>ext_bv_sbo::sbch140</t>
  </si>
  <si>
    <t>ext_bv_sbo::sbco140</t>
  </si>
  <si>
    <t>ext_bv_sbo::sbh160</t>
  </si>
  <si>
    <t>ext_bv_sbo::sbch160</t>
  </si>
  <si>
    <t>ext_bv_sbo::sbco160</t>
  </si>
  <si>
    <t>ext_bv_sbo::sbh180</t>
  </si>
  <si>
    <t>ext_bv_sbo::sbch180</t>
  </si>
  <si>
    <t>ext_bv_sbo::sbco180</t>
  </si>
  <si>
    <t>ext_lab_bv_act::actvina</t>
  </si>
  <si>
    <t>ext_lab_bv_ala::ala</t>
  </si>
  <si>
    <t>ext_lab_bv_bml::cap</t>
  </si>
  <si>
    <t>ext_lab_bv_bml::lau</t>
  </si>
  <si>
    <t>ext_lab_bv_bml::myr</t>
  </si>
  <si>
    <t>ext_lab_bv_bml::pal</t>
  </si>
  <si>
    <t>ext_lab_bv_bml::pla</t>
  </si>
  <si>
    <t>ext_lab_bv_bml::ple</t>
  </si>
  <si>
    <t>ext_lab_bv_bml::ste</t>
  </si>
  <si>
    <t>ext_lab_bv_bml::ela</t>
  </si>
  <si>
    <t>ext_lab_bv_bml::ole</t>
  </si>
  <si>
    <t>ext_lab_bv_bml::lla</t>
  </si>
  <si>
    <t>ext_lab_bv_bml::la</t>
  </si>
  <si>
    <t>ext_lab_bv_bml::ara</t>
  </si>
  <si>
    <t>ext_lab_bv_bml::gla</t>
  </si>
  <si>
    <t>ext_lab_bv_bml::eic9</t>
  </si>
  <si>
    <t>ext_lab_bv_bml::ala</t>
  </si>
  <si>
    <t>ext_lab_bv_bml::eda</t>
  </si>
  <si>
    <t>ext_lab_bv_bml::beh</t>
  </si>
  <si>
    <t>ext_lab_bv_bml::dgla</t>
  </si>
  <si>
    <t>ext_lab_bv_bml::aa</t>
  </si>
  <si>
    <t>ext_lab_bv_bml::lig</t>
  </si>
  <si>
    <t>ext_lab_bv_bml::epa</t>
  </si>
  <si>
    <t>ext_lab_bv_bml::ner</t>
  </si>
  <si>
    <t>ext_lab_bv_bml::dta</t>
  </si>
  <si>
    <t>ext_lab_bv_bml::dpa6</t>
  </si>
  <si>
    <t>ext_lab_bv_bml::dpa</t>
  </si>
  <si>
    <t>ext_lab_bv_bml::dha</t>
  </si>
  <si>
    <t>ext_lab_bv_calp::calp</t>
  </si>
  <si>
    <t>ext_lab_bv_crp::crp</t>
  </si>
  <si>
    <t>ext_lab_bv_ctu::il1b</t>
  </si>
  <si>
    <t>ext_lab_bv_ctu::il4</t>
  </si>
  <si>
    <t>ext_lab_bv_ctu::il5</t>
  </si>
  <si>
    <t>ext_lab_bv_ctu::il6</t>
  </si>
  <si>
    <t>ext_lab_bv_ctu::il7</t>
  </si>
  <si>
    <t>ext_lab_bv_ctu::il8</t>
  </si>
  <si>
    <t>ext_lab_bv_ctu::il10</t>
  </si>
  <si>
    <t>ext_lab_bv_ctu::ifng</t>
  </si>
  <si>
    <t>ext_lab_bv_ctu::mip1b</t>
  </si>
  <si>
    <t>ext_lab_bv_ctu::tnfa</t>
  </si>
  <si>
    <t>ext_lab_bv_cytbm::il1b</t>
  </si>
  <si>
    <t>ext_lab_bv_cytbm::il2</t>
  </si>
  <si>
    <t>ext_lab_bv_cytbm::il4</t>
  </si>
  <si>
    <t>ext_lab_bv_cytbm::il5</t>
  </si>
  <si>
    <t>ext_lab_bv_cytbm::il6</t>
  </si>
  <si>
    <t>ext_lab_bv_cytbm::il7</t>
  </si>
  <si>
    <t>ext_lab_bv_cytbm::il8</t>
  </si>
  <si>
    <t>ext_lab_bv_cytbm::il10</t>
  </si>
  <si>
    <t>ext_lab_bv_cytbm::il12p70</t>
  </si>
  <si>
    <t>ext_lab_bv_cytbm::il13</t>
  </si>
  <si>
    <t>ext_lab_bv_cytbm::il17a</t>
  </si>
  <si>
    <t>ext_lab_bv_cytbm::gcsf</t>
  </si>
  <si>
    <t>ext_lab_bv_cytbm::gmcsf</t>
  </si>
  <si>
    <t>ext_lab_bv_cytbm::ifng</t>
  </si>
  <si>
    <t>ext_lab_bv_cytbm::mcp1</t>
  </si>
  <si>
    <t>ext_lab_bv_cytbm::mip1b</t>
  </si>
  <si>
    <t>ext_lab_bv_cytbm::tnfa</t>
  </si>
  <si>
    <t>ext_lab_bv_cytbm::il1ra</t>
  </si>
  <si>
    <t>ext_lab_bv_cytbm::il9</t>
  </si>
  <si>
    <t>ext_lab_bv_cytbm::il15</t>
  </si>
  <si>
    <t>ext_lab_bv_cytbm::fgf</t>
  </si>
  <si>
    <t>ext_lab_bv_cytbm::eotaxin</t>
  </si>
  <si>
    <t>ext_lab_bv_cytbm::ip10</t>
  </si>
  <si>
    <t>ext_lab_bv_cytbm::mip1a</t>
  </si>
  <si>
    <t>ext_lab_bv_cytbm::pdgfbb</t>
  </si>
  <si>
    <t>ext_lab_bv_cytbm::rantes</t>
  </si>
  <si>
    <t>ext_lab_bv_cytbm::vegf</t>
  </si>
  <si>
    <t>ext_lab_bv_cytcp::il1b</t>
  </si>
  <si>
    <t>ext_lab_bv_cytcp::il2</t>
  </si>
  <si>
    <t>ext_lab_bv_cytcp::il4</t>
  </si>
  <si>
    <t>ext_lab_bv_cytcp::il5</t>
  </si>
  <si>
    <t>ext_lab_bv_cytcp::il6</t>
  </si>
  <si>
    <t>ext_lab_bv_cytcp::il7</t>
  </si>
  <si>
    <t>ext_lab_bv_cytcp::il8</t>
  </si>
  <si>
    <t>ext_lab_bv_cytcp::il10</t>
  </si>
  <si>
    <t>ext_lab_bv_cytcp::il12p70</t>
  </si>
  <si>
    <t>ext_lab_bv_cytcp::il13</t>
  </si>
  <si>
    <t>ext_lab_bv_cytcp::il17a</t>
  </si>
  <si>
    <t>ext_lab_bv_cytcp::gcsf</t>
  </si>
  <si>
    <t>ext_lab_bv_cytcp::gmcsf</t>
  </si>
  <si>
    <t>ext_lab_bv_cytcp::ifng</t>
  </si>
  <si>
    <t>ext_lab_bv_cytcp::mcp1</t>
  </si>
  <si>
    <t>ext_lab_bv_cytcp::mip1b</t>
  </si>
  <si>
    <t>ext_lab_bv_cytcp::tnfa</t>
  </si>
  <si>
    <t>ext_lab_bv_cytmp::il1b</t>
  </si>
  <si>
    <t>ext_lab_bv_cytmp::il2</t>
  </si>
  <si>
    <t>ext_lab_bv_cytmp::il4</t>
  </si>
  <si>
    <t>ext_lab_bv_cytmp::il5</t>
  </si>
  <si>
    <t>ext_lab_bv_cytmp::il6</t>
  </si>
  <si>
    <t>ext_lab_bv_cytmp::il7</t>
  </si>
  <si>
    <t>ext_lab_bv_cytmp::il8</t>
  </si>
  <si>
    <t>ext_lab_bv_cytmp::il10</t>
  </si>
  <si>
    <t>ext_lab_bv_cytmp::il12p70</t>
  </si>
  <si>
    <t>ext_lab_bv_cytmp::il13</t>
  </si>
  <si>
    <t>ext_lab_bv_cytmp::il17a</t>
  </si>
  <si>
    <t>ext_lab_bv_cytmp::gcsf</t>
  </si>
  <si>
    <t>ext_lab_bv_cytmp::gmcsf</t>
  </si>
  <si>
    <t>ext_lab_bv_cytmp::ifng</t>
  </si>
  <si>
    <t>ext_lab_bv_cytmp::mcp1</t>
  </si>
  <si>
    <t>ext_lab_bv_cytmp::mip1b</t>
  </si>
  <si>
    <t>ext_lab_bv_cytmp::tnfa</t>
  </si>
  <si>
    <t>ext_lab_bv_egf::egf</t>
  </si>
  <si>
    <t>ext_lab_bv_endotox::endotox</t>
  </si>
  <si>
    <t>ext_lab_bv_fer::fer</t>
  </si>
  <si>
    <t>ext_lab_bv_lps_upd1::lps</t>
  </si>
  <si>
    <t>ext_lab_bv_mfge8::mfge8</t>
  </si>
  <si>
    <t>ext_lab_bv_mpo::mpo</t>
  </si>
  <si>
    <t>ext_lab_bv_neop::neop</t>
  </si>
  <si>
    <t>ext_lab_bv_rbp::rbp</t>
  </si>
  <si>
    <t>ext_lab_bv_reg1b_upd1::reg1b</t>
  </si>
  <si>
    <t>ext_lab_bv_vitd::vitd</t>
  </si>
  <si>
    <t>ext_lab_bv_zn::zn</t>
  </si>
  <si>
    <t>ext_mgmt_bv_lmratio::lintake</t>
  </si>
  <si>
    <t>ext_mgmt_bv_lmratio::mintake</t>
  </si>
  <si>
    <t>ext_mgmt_bv_lmratio::lurin</t>
  </si>
  <si>
    <t>ext_mgmt_bv_lmratio::murin</t>
  </si>
  <si>
    <t>ext_mgmt_bv_lmratio::lexcret</t>
  </si>
  <si>
    <t>ext_mgmt_bv_lmratio::mexcret</t>
  </si>
  <si>
    <t>ext_mgmt_bv_lmratio::ulrecv</t>
  </si>
  <si>
    <t>ext_mgmt_bv_lmratio::umrecv</t>
  </si>
  <si>
    <t>ext_mgmt_bv_lmratio::lmratio</t>
  </si>
  <si>
    <t>Capric acid</t>
  </si>
  <si>
    <t>Lauric acid</t>
  </si>
  <si>
    <t>Myristic acid</t>
  </si>
  <si>
    <t>Palmitic acid</t>
  </si>
  <si>
    <t>Palmitelaidic acid</t>
  </si>
  <si>
    <t>Palmitoleic acid</t>
  </si>
  <si>
    <t>Stearic acid</t>
  </si>
  <si>
    <t>Elaidic acid</t>
  </si>
  <si>
    <t>Oleic acid</t>
  </si>
  <si>
    <t>Linoelaidic acid</t>
  </si>
  <si>
    <t>Linoleic acid</t>
  </si>
  <si>
    <t>Arachidic acid</t>
  </si>
  <si>
    <t>Gamma linolenic acid</t>
  </si>
  <si>
    <t>Eicosenoic acid</t>
  </si>
  <si>
    <t>Eicosadienoic acid</t>
  </si>
  <si>
    <t>Behenic acid</t>
  </si>
  <si>
    <t>Dihomo-gamma-linolenic acid</t>
  </si>
  <si>
    <t>Arachidonic acid</t>
  </si>
  <si>
    <t>Lignoceric acid</t>
  </si>
  <si>
    <t>Eicosapentaenoic acid</t>
  </si>
  <si>
    <t>Nervonic acid</t>
  </si>
  <si>
    <t>Docosatetraenoic acid</t>
  </si>
  <si>
    <t>Docosapentaenoic acid (5n6)</t>
  </si>
  <si>
    <t>Docosapentaenoic acid (5n3)</t>
  </si>
  <si>
    <t>Docosahexaenoic acid</t>
  </si>
  <si>
    <t>count</t>
  </si>
  <si>
    <t>Red blood cell</t>
  </si>
  <si>
    <t>stool</t>
  </si>
  <si>
    <t>Pus cell</t>
  </si>
  <si>
    <t>Macrophage</t>
  </si>
  <si>
    <t>Hematocrit</t>
  </si>
  <si>
    <t>breath</t>
  </si>
  <si>
    <t>ppm</t>
  </si>
  <si>
    <t xml:space="preserve">Hydrogen </t>
  </si>
  <si>
    <t>at baseline</t>
  </si>
  <si>
    <t>Methane</t>
  </si>
  <si>
    <t>Carbon dioxide</t>
  </si>
  <si>
    <t>at 20 min</t>
  </si>
  <si>
    <t>at 40 min</t>
  </si>
  <si>
    <t>at 60 min</t>
  </si>
  <si>
    <t>at 80 min</t>
  </si>
  <si>
    <t>at 100 min</t>
  </si>
  <si>
    <t>at 120 min</t>
  </si>
  <si>
    <t>at 140 min</t>
  </si>
  <si>
    <t>at 160 min</t>
  </si>
  <si>
    <t>at 180 min</t>
  </si>
  <si>
    <t>pg/mL</t>
  </si>
  <si>
    <t>Activin A</t>
  </si>
  <si>
    <t>Alpha-1-antitrypsin</t>
  </si>
  <si>
    <t>mg/g</t>
  </si>
  <si>
    <t>breast milk</t>
  </si>
  <si>
    <t>ug/g</t>
  </si>
  <si>
    <t>Calprotectin</t>
  </si>
  <si>
    <t>C-reactive protein</t>
  </si>
  <si>
    <t>mg/L</t>
  </si>
  <si>
    <t>Interleukin 1 beta</t>
  </si>
  <si>
    <t>Interleukin 4</t>
  </si>
  <si>
    <t>Interleukin 5</t>
  </si>
  <si>
    <t>Interleukin 6</t>
  </si>
  <si>
    <t>Interleukin 7</t>
  </si>
  <si>
    <t>Interleukin 8</t>
  </si>
  <si>
    <t>Interleukin 10</t>
  </si>
  <si>
    <t>Interferon gamma</t>
  </si>
  <si>
    <t>Macrophage inflammatory protein 1 beta</t>
  </si>
  <si>
    <t>Tumor necrosis factor alpha</t>
  </si>
  <si>
    <t>Interleukin 2</t>
  </si>
  <si>
    <t>Interleukin 12, p70</t>
  </si>
  <si>
    <t>Interleukin 13</t>
  </si>
  <si>
    <t>Interleukin 17A</t>
  </si>
  <si>
    <t>Granulocyte-colony stimulating factor</t>
  </si>
  <si>
    <t>Granulocyte-macrophage colony stimulating factor</t>
  </si>
  <si>
    <t>Monocyte chemoattractant protein 1</t>
  </si>
  <si>
    <t>Interleukin 1 receptor agonist</t>
  </si>
  <si>
    <t>Interleukin 9</t>
  </si>
  <si>
    <t>Interleukin 15</t>
  </si>
  <si>
    <t>Fibroblast growth factor</t>
  </si>
  <si>
    <t>Eotaxin</t>
  </si>
  <si>
    <t>Interferon gamma-induced protein 10</t>
  </si>
  <si>
    <t>Macrophage inflammatory protein 1 alpha</t>
  </si>
  <si>
    <t>Platelet derived growth factor</t>
  </si>
  <si>
    <t>RANTES</t>
  </si>
  <si>
    <t>Vascular endothelial growth factor</t>
  </si>
  <si>
    <t>maternal blood</t>
  </si>
  <si>
    <t>Epidermal growth factor</t>
  </si>
  <si>
    <t>ng/mL</t>
  </si>
  <si>
    <t>nmol/L</t>
  </si>
  <si>
    <t>Neopterin</t>
  </si>
  <si>
    <t>Myeloperoxidase</t>
  </si>
  <si>
    <t>Milk fat globule-EGF factor 8</t>
  </si>
  <si>
    <t>ug/mL</t>
  </si>
  <si>
    <t>Regenerating family member 1 beta</t>
  </si>
  <si>
    <t>Retinol binding protein</t>
  </si>
  <si>
    <t>ug/L</t>
  </si>
  <si>
    <t>Zinc</t>
  </si>
  <si>
    <t>Vitamin D</t>
  </si>
  <si>
    <t>mg</t>
  </si>
  <si>
    <t>Lactulose dosage</t>
  </si>
  <si>
    <t>Mannitol dosage</t>
  </si>
  <si>
    <t>Lactulose excreted</t>
  </si>
  <si>
    <t>Mannitol excreted</t>
  </si>
  <si>
    <t>Lactulose-to-mannitol excretion ratio</t>
  </si>
  <si>
    <t>EU/mL</t>
  </si>
  <si>
    <t>GMU/mL</t>
  </si>
  <si>
    <t>Endotoxin</t>
  </si>
  <si>
    <t>Endotoxin core antibodies</t>
  </si>
  <si>
    <t>ext_lab_bv_scd14::scd14</t>
  </si>
  <si>
    <t>Soluble CD14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</si>
</sst>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quotePrefix="1"/>
    <xf numFmtId="0" fontId="0" fillId="0" borderId="0" xfId="0" applyFont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6"/>
  <sheetViews>
    <sheetView tabSelected="1" zoomScaleNormal="100" workbookViewId="0">
      <pane xSplit="1" ySplit="2" topLeftCell="B141" activePane="bottomRight" state="frozen"/>
      <selection pane="topRight" activeCell="B1" sqref="B1"/>
      <selection pane="bottomLeft" activeCell="A3" sqref="A3"/>
      <selection pane="bottomRight" activeCell="F146" sqref="F146"/>
    </sheetView>
  </sheetViews>
  <sheetFormatPr baseColWidth="10" defaultRowHeight="16" x14ac:dyDescent="0.2"/>
  <cols>
    <col min="1" max="1" width="28.1640625" style="1" customWidth="1"/>
    <col min="2" max="2" width="15.5" style="2" customWidth="1"/>
    <col min="3" max="3" width="21" style="1" bestFit="1" customWidth="1"/>
    <col min="4" max="4" width="15.5" style="1" customWidth="1"/>
    <col min="5" max="6" width="17.33203125" style="2" customWidth="1"/>
    <col min="7" max="7" width="23.33203125" style="1" customWidth="1"/>
    <col min="8" max="8" width="39.83203125" style="4" customWidth="1"/>
    <col min="9" max="9" width="18.33203125" style="2" customWidth="1"/>
    <col min="10" max="16384" width="10.83203125" style="1"/>
  </cols>
  <sheetData>
    <row r="1" spans="1:9" ht="51" x14ac:dyDescent="0.2">
      <c r="A1" s="1" t="s">
        <v>0</v>
      </c>
      <c r="B1" s="2" t="s">
        <v>1</v>
      </c>
      <c r="C1" s="1" t="s">
        <v>14</v>
      </c>
      <c r="D1" s="1" t="s">
        <v>12</v>
      </c>
      <c r="E1" s="2" t="s">
        <v>11</v>
      </c>
      <c r="F1" s="2" t="s">
        <v>10</v>
      </c>
      <c r="G1" s="1" t="s">
        <v>3</v>
      </c>
      <c r="H1" s="4" t="s">
        <v>2</v>
      </c>
      <c r="I1" s="2" t="s">
        <v>4</v>
      </c>
    </row>
    <row r="2" spans="1:9" ht="34" x14ac:dyDescent="0.2">
      <c r="B2" s="2" t="s">
        <v>15</v>
      </c>
      <c r="C2" s="2" t="s">
        <v>16</v>
      </c>
      <c r="D2" s="2" t="s">
        <v>17</v>
      </c>
      <c r="E2" s="2" t="s">
        <v>18</v>
      </c>
      <c r="F2" s="2" t="s">
        <v>9</v>
      </c>
      <c r="I2" s="2" t="s">
        <v>7</v>
      </c>
    </row>
    <row r="3" spans="1:9" ht="36" customHeight="1" x14ac:dyDescent="0.2">
      <c r="A3" t="s">
        <v>19</v>
      </c>
      <c r="B3" s="2" t="s">
        <v>201</v>
      </c>
      <c r="C3" t="s">
        <v>200</v>
      </c>
      <c r="D3" s="1" t="s">
        <v>199</v>
      </c>
      <c r="H3" s="4" t="str">
        <f t="shared" ref="H3:H5" si="0">TRIM(UPPER(LEFT(C3,1))&amp;RIGHT(C3,LEN(C3)-1)&amp;IF(D3="",""," ("&amp;D3&amp;")")&amp;IF(E3="","",", "&amp;E3)&amp;IF(F3="","",", at "&amp;F3))</f>
        <v>Red blood cell (count)</v>
      </c>
      <c r="I3" s="2" t="str">
        <f t="shared" ref="I3:I66" si="1">TRIM(UPPER(LEFT(B3,1))&amp;RIGHT(B3,LEN(B3)-1)&amp;" test")</f>
        <v>Stool test</v>
      </c>
    </row>
    <row r="4" spans="1:9" ht="50" customHeight="1" x14ac:dyDescent="0.2">
      <c r="A4" t="s">
        <v>20</v>
      </c>
      <c r="B4" s="2" t="s">
        <v>201</v>
      </c>
      <c r="C4" t="s">
        <v>202</v>
      </c>
      <c r="D4" s="1" t="s">
        <v>199</v>
      </c>
      <c r="H4" s="4" t="str">
        <f t="shared" si="0"/>
        <v>Pus cell (count)</v>
      </c>
      <c r="I4" s="2" t="str">
        <f t="shared" si="1"/>
        <v>Stool test</v>
      </c>
    </row>
    <row r="5" spans="1:9" ht="64" customHeight="1" x14ac:dyDescent="0.2">
      <c r="A5" t="s">
        <v>21</v>
      </c>
      <c r="B5" s="2" t="s">
        <v>201</v>
      </c>
      <c r="C5" t="s">
        <v>203</v>
      </c>
      <c r="D5" s="1" t="s">
        <v>199</v>
      </c>
      <c r="H5" s="4" t="str">
        <f t="shared" si="0"/>
        <v>Macrophage (count)</v>
      </c>
      <c r="I5" s="2" t="str">
        <f t="shared" si="1"/>
        <v>Stool test</v>
      </c>
    </row>
    <row r="6" spans="1:9" ht="17" x14ac:dyDescent="0.2">
      <c r="A6" t="s">
        <v>22</v>
      </c>
      <c r="B6" s="2" t="s">
        <v>6</v>
      </c>
      <c r="C6" t="s">
        <v>204</v>
      </c>
      <c r="D6" s="1" t="s">
        <v>13</v>
      </c>
      <c r="H6" s="4" t="str">
        <f t="shared" ref="H6" si="2">TRIM(UPPER(LEFT(C6,1))&amp;RIGHT(C6,LEN(C6)-1)&amp;IF(D6="",""," ("&amp;D6&amp;")")&amp;IF(E6="","",", "&amp;E6)&amp;IF(F6="","",", at "&amp;F6))</f>
        <v>Hematocrit (%)</v>
      </c>
      <c r="I6" s="2" t="str">
        <f t="shared" si="1"/>
        <v>Blood test</v>
      </c>
    </row>
    <row r="7" spans="1:9" ht="17" x14ac:dyDescent="0.2">
      <c r="A7" t="s">
        <v>23</v>
      </c>
      <c r="B7" s="2" t="s">
        <v>205</v>
      </c>
      <c r="C7" t="s">
        <v>207</v>
      </c>
      <c r="D7" s="1" t="s">
        <v>206</v>
      </c>
      <c r="E7" s="2" t="s">
        <v>208</v>
      </c>
      <c r="H7" s="4" t="str">
        <f t="shared" ref="H7" si="3">TRIM(UPPER(LEFT(C7,1))&amp;RIGHT(C7,LEN(C7)-1)&amp;IF(D7="",""," ("&amp;D7&amp;")")&amp;IF(E7="","",", "&amp;E7)&amp;IF(F7="","",", at "&amp;F7))</f>
        <v>Hydrogen (ppm), at baseline</v>
      </c>
      <c r="I7" s="2" t="str">
        <f t="shared" si="1"/>
        <v>Breath test</v>
      </c>
    </row>
    <row r="8" spans="1:9" ht="17" x14ac:dyDescent="0.2">
      <c r="A8" t="s">
        <v>24</v>
      </c>
      <c r="B8" s="2" t="s">
        <v>205</v>
      </c>
      <c r="C8" t="s">
        <v>209</v>
      </c>
      <c r="D8" s="1" t="s">
        <v>206</v>
      </c>
      <c r="E8" s="2" t="s">
        <v>208</v>
      </c>
      <c r="H8" s="4" t="str">
        <f t="shared" ref="H8:H36" si="4">TRIM(UPPER(LEFT(C8,1))&amp;RIGHT(C8,LEN(C8)-1)&amp;IF(D8="",""," ("&amp;D8&amp;")")&amp;IF(E8="","",", "&amp;E8)&amp;IF(F8="","",", at "&amp;F8))</f>
        <v>Methane (ppm), at baseline</v>
      </c>
      <c r="I8" s="2" t="str">
        <f t="shared" si="1"/>
        <v>Breath test</v>
      </c>
    </row>
    <row r="9" spans="1:9" ht="17" x14ac:dyDescent="0.2">
      <c r="A9" t="s">
        <v>25</v>
      </c>
      <c r="B9" s="2" t="s">
        <v>205</v>
      </c>
      <c r="C9" t="s">
        <v>210</v>
      </c>
      <c r="D9" s="1" t="s">
        <v>206</v>
      </c>
      <c r="E9" s="2" t="s">
        <v>208</v>
      </c>
      <c r="H9" s="4" t="str">
        <f t="shared" si="4"/>
        <v>Carbon dioxide (ppm), at baseline</v>
      </c>
      <c r="I9" s="2" t="str">
        <f t="shared" si="1"/>
        <v>Breath test</v>
      </c>
    </row>
    <row r="10" spans="1:9" ht="17" x14ac:dyDescent="0.2">
      <c r="A10" t="s">
        <v>26</v>
      </c>
      <c r="B10" s="2" t="s">
        <v>205</v>
      </c>
      <c r="C10" t="s">
        <v>207</v>
      </c>
      <c r="D10" s="1" t="s">
        <v>206</v>
      </c>
      <c r="E10" s="2" t="s">
        <v>211</v>
      </c>
      <c r="H10" s="4" t="str">
        <f t="shared" si="4"/>
        <v>Hydrogen (ppm), at 20 min</v>
      </c>
      <c r="I10" s="2" t="str">
        <f t="shared" si="1"/>
        <v>Breath test</v>
      </c>
    </row>
    <row r="11" spans="1:9" ht="17" x14ac:dyDescent="0.2">
      <c r="A11" t="s">
        <v>27</v>
      </c>
      <c r="B11" s="2" t="s">
        <v>205</v>
      </c>
      <c r="C11" t="s">
        <v>209</v>
      </c>
      <c r="D11" s="1" t="s">
        <v>206</v>
      </c>
      <c r="E11" s="2" t="s">
        <v>211</v>
      </c>
      <c r="H11" s="4" t="str">
        <f t="shared" si="4"/>
        <v>Methane (ppm), at 20 min</v>
      </c>
      <c r="I11" s="2" t="str">
        <f t="shared" si="1"/>
        <v>Breath test</v>
      </c>
    </row>
    <row r="12" spans="1:9" ht="17" x14ac:dyDescent="0.2">
      <c r="A12" t="s">
        <v>28</v>
      </c>
      <c r="B12" s="2" t="s">
        <v>205</v>
      </c>
      <c r="C12" t="s">
        <v>210</v>
      </c>
      <c r="D12" s="1" t="s">
        <v>206</v>
      </c>
      <c r="E12" s="2" t="s">
        <v>211</v>
      </c>
      <c r="H12" s="4" t="str">
        <f t="shared" si="4"/>
        <v>Carbon dioxide (ppm), at 20 min</v>
      </c>
      <c r="I12" s="2" t="str">
        <f t="shared" si="1"/>
        <v>Breath test</v>
      </c>
    </row>
    <row r="13" spans="1:9" ht="17" x14ac:dyDescent="0.2">
      <c r="A13" t="s">
        <v>29</v>
      </c>
      <c r="B13" s="2" t="s">
        <v>205</v>
      </c>
      <c r="C13" t="s">
        <v>207</v>
      </c>
      <c r="D13" s="1" t="s">
        <v>206</v>
      </c>
      <c r="E13" s="2" t="s">
        <v>212</v>
      </c>
      <c r="H13" s="4" t="str">
        <f t="shared" si="4"/>
        <v>Hydrogen (ppm), at 40 min</v>
      </c>
      <c r="I13" s="2" t="str">
        <f t="shared" si="1"/>
        <v>Breath test</v>
      </c>
    </row>
    <row r="14" spans="1:9" ht="17" x14ac:dyDescent="0.2">
      <c r="A14" t="s">
        <v>30</v>
      </c>
      <c r="B14" s="2" t="s">
        <v>205</v>
      </c>
      <c r="C14" t="s">
        <v>209</v>
      </c>
      <c r="D14" s="1" t="s">
        <v>206</v>
      </c>
      <c r="E14" s="2" t="s">
        <v>212</v>
      </c>
      <c r="H14" s="4" t="str">
        <f t="shared" si="4"/>
        <v>Methane (ppm), at 40 min</v>
      </c>
      <c r="I14" s="2" t="str">
        <f t="shared" si="1"/>
        <v>Breath test</v>
      </c>
    </row>
    <row r="15" spans="1:9" ht="17" x14ac:dyDescent="0.2">
      <c r="A15" t="s">
        <v>31</v>
      </c>
      <c r="B15" s="2" t="s">
        <v>205</v>
      </c>
      <c r="C15" t="s">
        <v>210</v>
      </c>
      <c r="D15" s="1" t="s">
        <v>206</v>
      </c>
      <c r="E15" s="2" t="s">
        <v>212</v>
      </c>
      <c r="H15" s="4" t="str">
        <f t="shared" si="4"/>
        <v>Carbon dioxide (ppm), at 40 min</v>
      </c>
      <c r="I15" s="2" t="str">
        <f t="shared" si="1"/>
        <v>Breath test</v>
      </c>
    </row>
    <row r="16" spans="1:9" ht="17" x14ac:dyDescent="0.2">
      <c r="A16" t="s">
        <v>32</v>
      </c>
      <c r="B16" s="2" t="s">
        <v>205</v>
      </c>
      <c r="C16" t="s">
        <v>207</v>
      </c>
      <c r="D16" s="1" t="s">
        <v>206</v>
      </c>
      <c r="E16" s="2" t="s">
        <v>213</v>
      </c>
      <c r="H16" s="4" t="str">
        <f t="shared" si="4"/>
        <v>Hydrogen (ppm), at 60 min</v>
      </c>
      <c r="I16" s="2" t="str">
        <f t="shared" si="1"/>
        <v>Breath test</v>
      </c>
    </row>
    <row r="17" spans="1:9" ht="17" x14ac:dyDescent="0.2">
      <c r="A17" t="s">
        <v>33</v>
      </c>
      <c r="B17" s="2" t="s">
        <v>205</v>
      </c>
      <c r="C17" t="s">
        <v>209</v>
      </c>
      <c r="D17" s="1" t="s">
        <v>206</v>
      </c>
      <c r="E17" s="2" t="s">
        <v>213</v>
      </c>
      <c r="H17" s="4" t="str">
        <f t="shared" si="4"/>
        <v>Methane (ppm), at 60 min</v>
      </c>
      <c r="I17" s="2" t="str">
        <f t="shared" si="1"/>
        <v>Breath test</v>
      </c>
    </row>
    <row r="18" spans="1:9" ht="17" x14ac:dyDescent="0.2">
      <c r="A18" t="s">
        <v>34</v>
      </c>
      <c r="B18" s="2" t="s">
        <v>205</v>
      </c>
      <c r="C18" t="s">
        <v>210</v>
      </c>
      <c r="D18" s="1" t="s">
        <v>206</v>
      </c>
      <c r="E18" s="2" t="s">
        <v>213</v>
      </c>
      <c r="H18" s="4" t="str">
        <f t="shared" si="4"/>
        <v>Carbon dioxide (ppm), at 60 min</v>
      </c>
      <c r="I18" s="2" t="str">
        <f t="shared" si="1"/>
        <v>Breath test</v>
      </c>
    </row>
    <row r="19" spans="1:9" ht="17" x14ac:dyDescent="0.2">
      <c r="A19" t="s">
        <v>35</v>
      </c>
      <c r="B19" s="2" t="s">
        <v>205</v>
      </c>
      <c r="C19" t="s">
        <v>207</v>
      </c>
      <c r="D19" s="1" t="s">
        <v>206</v>
      </c>
      <c r="E19" s="2" t="s">
        <v>214</v>
      </c>
      <c r="H19" s="4" t="str">
        <f t="shared" si="4"/>
        <v>Hydrogen (ppm), at 80 min</v>
      </c>
      <c r="I19" s="2" t="str">
        <f t="shared" si="1"/>
        <v>Breath test</v>
      </c>
    </row>
    <row r="20" spans="1:9" ht="17" x14ac:dyDescent="0.2">
      <c r="A20" t="s">
        <v>36</v>
      </c>
      <c r="B20" s="2" t="s">
        <v>205</v>
      </c>
      <c r="C20" t="s">
        <v>209</v>
      </c>
      <c r="D20" s="1" t="s">
        <v>206</v>
      </c>
      <c r="E20" s="2" t="s">
        <v>214</v>
      </c>
      <c r="H20" s="4" t="str">
        <f t="shared" si="4"/>
        <v>Methane (ppm), at 80 min</v>
      </c>
      <c r="I20" s="2" t="str">
        <f t="shared" si="1"/>
        <v>Breath test</v>
      </c>
    </row>
    <row r="21" spans="1:9" ht="17" x14ac:dyDescent="0.2">
      <c r="A21" t="s">
        <v>37</v>
      </c>
      <c r="B21" s="2" t="s">
        <v>205</v>
      </c>
      <c r="C21" t="s">
        <v>210</v>
      </c>
      <c r="D21" s="1" t="s">
        <v>206</v>
      </c>
      <c r="E21" s="2" t="s">
        <v>214</v>
      </c>
      <c r="H21" s="4" t="str">
        <f t="shared" si="4"/>
        <v>Carbon dioxide (ppm), at 80 min</v>
      </c>
      <c r="I21" s="2" t="str">
        <f t="shared" si="1"/>
        <v>Breath test</v>
      </c>
    </row>
    <row r="22" spans="1:9" ht="17" x14ac:dyDescent="0.2">
      <c r="A22" t="s">
        <v>38</v>
      </c>
      <c r="B22" s="2" t="s">
        <v>205</v>
      </c>
      <c r="C22" t="s">
        <v>207</v>
      </c>
      <c r="D22" s="1" t="s">
        <v>206</v>
      </c>
      <c r="E22" s="2" t="s">
        <v>215</v>
      </c>
      <c r="H22" s="4" t="str">
        <f t="shared" si="4"/>
        <v>Hydrogen (ppm), at 100 min</v>
      </c>
      <c r="I22" s="2" t="str">
        <f t="shared" si="1"/>
        <v>Breath test</v>
      </c>
    </row>
    <row r="23" spans="1:9" ht="17" x14ac:dyDescent="0.2">
      <c r="A23" t="s">
        <v>39</v>
      </c>
      <c r="B23" s="2" t="s">
        <v>205</v>
      </c>
      <c r="C23" t="s">
        <v>209</v>
      </c>
      <c r="D23" s="1" t="s">
        <v>206</v>
      </c>
      <c r="E23" s="2" t="s">
        <v>215</v>
      </c>
      <c r="H23" s="4" t="str">
        <f t="shared" si="4"/>
        <v>Methane (ppm), at 100 min</v>
      </c>
      <c r="I23" s="2" t="str">
        <f t="shared" si="1"/>
        <v>Breath test</v>
      </c>
    </row>
    <row r="24" spans="1:9" ht="17" x14ac:dyDescent="0.2">
      <c r="A24" t="s">
        <v>40</v>
      </c>
      <c r="B24" s="2" t="s">
        <v>205</v>
      </c>
      <c r="C24" t="s">
        <v>210</v>
      </c>
      <c r="D24" s="1" t="s">
        <v>206</v>
      </c>
      <c r="E24" s="2" t="s">
        <v>215</v>
      </c>
      <c r="H24" s="4" t="str">
        <f t="shared" si="4"/>
        <v>Carbon dioxide (ppm), at 100 min</v>
      </c>
      <c r="I24" s="2" t="str">
        <f t="shared" si="1"/>
        <v>Breath test</v>
      </c>
    </row>
    <row r="25" spans="1:9" ht="17" x14ac:dyDescent="0.2">
      <c r="A25" t="s">
        <v>41</v>
      </c>
      <c r="B25" s="2" t="s">
        <v>205</v>
      </c>
      <c r="C25" t="s">
        <v>207</v>
      </c>
      <c r="D25" s="1" t="s">
        <v>206</v>
      </c>
      <c r="E25" s="2" t="s">
        <v>216</v>
      </c>
      <c r="H25" s="4" t="str">
        <f t="shared" si="4"/>
        <v>Hydrogen (ppm), at 120 min</v>
      </c>
      <c r="I25" s="2" t="str">
        <f t="shared" si="1"/>
        <v>Breath test</v>
      </c>
    </row>
    <row r="26" spans="1:9" ht="17" x14ac:dyDescent="0.2">
      <c r="A26" t="s">
        <v>42</v>
      </c>
      <c r="B26" s="2" t="s">
        <v>205</v>
      </c>
      <c r="C26" t="s">
        <v>209</v>
      </c>
      <c r="D26" s="1" t="s">
        <v>206</v>
      </c>
      <c r="E26" s="2" t="s">
        <v>216</v>
      </c>
      <c r="H26" s="4" t="str">
        <f t="shared" si="4"/>
        <v>Methane (ppm), at 120 min</v>
      </c>
      <c r="I26" s="2" t="str">
        <f t="shared" si="1"/>
        <v>Breath test</v>
      </c>
    </row>
    <row r="27" spans="1:9" ht="17" x14ac:dyDescent="0.2">
      <c r="A27" t="s">
        <v>43</v>
      </c>
      <c r="B27" s="2" t="s">
        <v>205</v>
      </c>
      <c r="C27" t="s">
        <v>210</v>
      </c>
      <c r="D27" s="1" t="s">
        <v>206</v>
      </c>
      <c r="E27" s="2" t="s">
        <v>216</v>
      </c>
      <c r="H27" s="4" t="str">
        <f t="shared" si="4"/>
        <v>Carbon dioxide (ppm), at 120 min</v>
      </c>
      <c r="I27" s="2" t="str">
        <f t="shared" si="1"/>
        <v>Breath test</v>
      </c>
    </row>
    <row r="28" spans="1:9" ht="17" x14ac:dyDescent="0.2">
      <c r="A28" t="s">
        <v>44</v>
      </c>
      <c r="B28" s="2" t="s">
        <v>205</v>
      </c>
      <c r="C28" t="s">
        <v>207</v>
      </c>
      <c r="D28" s="1" t="s">
        <v>206</v>
      </c>
      <c r="E28" s="2" t="s">
        <v>217</v>
      </c>
      <c r="H28" s="4" t="str">
        <f t="shared" si="4"/>
        <v>Hydrogen (ppm), at 140 min</v>
      </c>
      <c r="I28" s="2" t="str">
        <f t="shared" si="1"/>
        <v>Breath test</v>
      </c>
    </row>
    <row r="29" spans="1:9" ht="17" x14ac:dyDescent="0.2">
      <c r="A29" t="s">
        <v>45</v>
      </c>
      <c r="B29" s="2" t="s">
        <v>205</v>
      </c>
      <c r="C29" t="s">
        <v>209</v>
      </c>
      <c r="D29" s="1" t="s">
        <v>206</v>
      </c>
      <c r="E29" s="2" t="s">
        <v>217</v>
      </c>
      <c r="H29" s="4" t="str">
        <f t="shared" si="4"/>
        <v>Methane (ppm), at 140 min</v>
      </c>
      <c r="I29" s="2" t="str">
        <f t="shared" si="1"/>
        <v>Breath test</v>
      </c>
    </row>
    <row r="30" spans="1:9" ht="17" x14ac:dyDescent="0.2">
      <c r="A30" t="s">
        <v>46</v>
      </c>
      <c r="B30" s="2" t="s">
        <v>205</v>
      </c>
      <c r="C30" t="s">
        <v>210</v>
      </c>
      <c r="D30" s="1" t="s">
        <v>206</v>
      </c>
      <c r="E30" s="2" t="s">
        <v>217</v>
      </c>
      <c r="H30" s="4" t="str">
        <f t="shared" si="4"/>
        <v>Carbon dioxide (ppm), at 140 min</v>
      </c>
      <c r="I30" s="2" t="str">
        <f t="shared" si="1"/>
        <v>Breath test</v>
      </c>
    </row>
    <row r="31" spans="1:9" ht="17" x14ac:dyDescent="0.2">
      <c r="A31" t="s">
        <v>47</v>
      </c>
      <c r="B31" s="2" t="s">
        <v>205</v>
      </c>
      <c r="C31" t="s">
        <v>207</v>
      </c>
      <c r="D31" s="1" t="s">
        <v>206</v>
      </c>
      <c r="E31" s="2" t="s">
        <v>218</v>
      </c>
      <c r="H31" s="4" t="str">
        <f t="shared" si="4"/>
        <v>Hydrogen (ppm), at 160 min</v>
      </c>
      <c r="I31" s="2" t="str">
        <f t="shared" si="1"/>
        <v>Breath test</v>
      </c>
    </row>
    <row r="32" spans="1:9" ht="17" x14ac:dyDescent="0.2">
      <c r="A32" t="s">
        <v>48</v>
      </c>
      <c r="B32" s="2" t="s">
        <v>205</v>
      </c>
      <c r="C32" t="s">
        <v>209</v>
      </c>
      <c r="D32" s="1" t="s">
        <v>206</v>
      </c>
      <c r="E32" s="2" t="s">
        <v>218</v>
      </c>
      <c r="H32" s="4" t="str">
        <f t="shared" si="4"/>
        <v>Methane (ppm), at 160 min</v>
      </c>
      <c r="I32" s="2" t="str">
        <f t="shared" si="1"/>
        <v>Breath test</v>
      </c>
    </row>
    <row r="33" spans="1:9" ht="17" x14ac:dyDescent="0.2">
      <c r="A33" t="s">
        <v>49</v>
      </c>
      <c r="B33" s="2" t="s">
        <v>205</v>
      </c>
      <c r="C33" t="s">
        <v>210</v>
      </c>
      <c r="D33" s="1" t="s">
        <v>206</v>
      </c>
      <c r="E33" s="2" t="s">
        <v>218</v>
      </c>
      <c r="H33" s="4" t="str">
        <f t="shared" si="4"/>
        <v>Carbon dioxide (ppm), at 160 min</v>
      </c>
      <c r="I33" s="2" t="str">
        <f t="shared" si="1"/>
        <v>Breath test</v>
      </c>
    </row>
    <row r="34" spans="1:9" ht="17" x14ac:dyDescent="0.2">
      <c r="A34" t="s">
        <v>50</v>
      </c>
      <c r="B34" s="2" t="s">
        <v>205</v>
      </c>
      <c r="C34" t="s">
        <v>207</v>
      </c>
      <c r="D34" s="1" t="s">
        <v>206</v>
      </c>
      <c r="E34" s="2" t="s">
        <v>219</v>
      </c>
      <c r="H34" s="4" t="str">
        <f t="shared" si="4"/>
        <v>Hydrogen (ppm), at 180 min</v>
      </c>
      <c r="I34" s="2" t="str">
        <f t="shared" si="1"/>
        <v>Breath test</v>
      </c>
    </row>
    <row r="35" spans="1:9" ht="17" x14ac:dyDescent="0.2">
      <c r="A35" t="s">
        <v>51</v>
      </c>
      <c r="B35" s="2" t="s">
        <v>205</v>
      </c>
      <c r="C35" t="s">
        <v>209</v>
      </c>
      <c r="D35" s="1" t="s">
        <v>206</v>
      </c>
      <c r="E35" s="2" t="s">
        <v>219</v>
      </c>
      <c r="H35" s="4" t="str">
        <f t="shared" si="4"/>
        <v>Methane (ppm), at 180 min</v>
      </c>
      <c r="I35" s="2" t="str">
        <f t="shared" si="1"/>
        <v>Breath test</v>
      </c>
    </row>
    <row r="36" spans="1:9" ht="17" x14ac:dyDescent="0.2">
      <c r="A36" t="s">
        <v>52</v>
      </c>
      <c r="B36" s="2" t="s">
        <v>205</v>
      </c>
      <c r="C36" t="s">
        <v>210</v>
      </c>
      <c r="D36" s="1" t="s">
        <v>206</v>
      </c>
      <c r="E36" s="2" t="s">
        <v>219</v>
      </c>
      <c r="H36" s="4" t="str">
        <f t="shared" si="4"/>
        <v>Carbon dioxide (ppm), at 180 min</v>
      </c>
      <c r="I36" s="2" t="str">
        <f t="shared" si="1"/>
        <v>Breath test</v>
      </c>
    </row>
    <row r="37" spans="1:9" ht="17" x14ac:dyDescent="0.2">
      <c r="A37" t="s">
        <v>53</v>
      </c>
      <c r="B37" s="2" t="s">
        <v>6</v>
      </c>
      <c r="C37" t="s">
        <v>221</v>
      </c>
      <c r="D37" s="1" t="s">
        <v>220</v>
      </c>
      <c r="H37" s="4" t="str">
        <f t="shared" ref="H37:H97" si="5">TRIM(UPPER(LEFT(C37,1))&amp;RIGHT(C37,LEN(C37)-1)&amp;IF(D37="",""," ("&amp;D37&amp;")")&amp;IF(E37="","",", "&amp;E37)&amp;IF(F37="","",", at "&amp;F37))</f>
        <v>Activin A (pg/mL)</v>
      </c>
      <c r="I37" s="2" t="str">
        <f t="shared" si="1"/>
        <v>Blood test</v>
      </c>
    </row>
    <row r="38" spans="1:9" ht="17" x14ac:dyDescent="0.2">
      <c r="A38" t="s">
        <v>54</v>
      </c>
      <c r="B38" s="2" t="s">
        <v>201</v>
      </c>
      <c r="C38" t="s">
        <v>222</v>
      </c>
      <c r="D38" s="1" t="s">
        <v>223</v>
      </c>
      <c r="H38" s="4" t="str">
        <f t="shared" si="5"/>
        <v>Alpha-1-antitrypsin (mg/g)</v>
      </c>
      <c r="I38" s="2" t="str">
        <f t="shared" si="1"/>
        <v>Stool test</v>
      </c>
    </row>
    <row r="39" spans="1:9" ht="17" x14ac:dyDescent="0.2">
      <c r="A39" t="s">
        <v>55</v>
      </c>
      <c r="B39" s="2" t="s">
        <v>224</v>
      </c>
      <c r="C39" t="s">
        <v>174</v>
      </c>
      <c r="D39" s="1" t="s">
        <v>13</v>
      </c>
      <c r="H39" s="4" t="str">
        <f t="shared" si="5"/>
        <v>Capric acid (%)</v>
      </c>
      <c r="I39" s="2" t="str">
        <f t="shared" si="1"/>
        <v>Breast milk test</v>
      </c>
    </row>
    <row r="40" spans="1:9" ht="17" x14ac:dyDescent="0.2">
      <c r="A40" t="s">
        <v>56</v>
      </c>
      <c r="B40" s="2" t="s">
        <v>224</v>
      </c>
      <c r="C40" t="s">
        <v>175</v>
      </c>
      <c r="D40" s="1" t="s">
        <v>13</v>
      </c>
      <c r="H40" s="4" t="str">
        <f t="shared" si="5"/>
        <v>Lauric acid (%)</v>
      </c>
      <c r="I40" s="2" t="str">
        <f t="shared" si="1"/>
        <v>Breast milk test</v>
      </c>
    </row>
    <row r="41" spans="1:9" ht="17" x14ac:dyDescent="0.2">
      <c r="A41" t="s">
        <v>57</v>
      </c>
      <c r="B41" s="2" t="s">
        <v>224</v>
      </c>
      <c r="C41" t="s">
        <v>176</v>
      </c>
      <c r="D41" s="1" t="s">
        <v>13</v>
      </c>
      <c r="H41" s="4" t="str">
        <f t="shared" si="5"/>
        <v>Myristic acid (%)</v>
      </c>
      <c r="I41" s="2" t="str">
        <f t="shared" si="1"/>
        <v>Breast milk test</v>
      </c>
    </row>
    <row r="42" spans="1:9" ht="17" x14ac:dyDescent="0.2">
      <c r="A42" t="s">
        <v>58</v>
      </c>
      <c r="B42" s="2" t="s">
        <v>224</v>
      </c>
      <c r="C42" t="s">
        <v>177</v>
      </c>
      <c r="D42" s="1" t="s">
        <v>13</v>
      </c>
      <c r="H42" s="4" t="str">
        <f t="shared" si="5"/>
        <v>Palmitic acid (%)</v>
      </c>
      <c r="I42" s="2" t="str">
        <f t="shared" si="1"/>
        <v>Breast milk test</v>
      </c>
    </row>
    <row r="43" spans="1:9" ht="17" x14ac:dyDescent="0.2">
      <c r="A43" t="s">
        <v>59</v>
      </c>
      <c r="B43" s="2" t="s">
        <v>224</v>
      </c>
      <c r="C43" t="s">
        <v>178</v>
      </c>
      <c r="D43" s="1" t="s">
        <v>13</v>
      </c>
      <c r="H43" s="4" t="str">
        <f t="shared" si="5"/>
        <v>Palmitelaidic acid (%)</v>
      </c>
      <c r="I43" s="2" t="str">
        <f t="shared" si="1"/>
        <v>Breast milk test</v>
      </c>
    </row>
    <row r="44" spans="1:9" ht="17" x14ac:dyDescent="0.2">
      <c r="A44" t="s">
        <v>60</v>
      </c>
      <c r="B44" s="2" t="s">
        <v>224</v>
      </c>
      <c r="C44" t="s">
        <v>179</v>
      </c>
      <c r="D44" s="1" t="s">
        <v>13</v>
      </c>
      <c r="H44" s="4" t="str">
        <f t="shared" si="5"/>
        <v>Palmitoleic acid (%)</v>
      </c>
      <c r="I44" s="2" t="str">
        <f t="shared" si="1"/>
        <v>Breast milk test</v>
      </c>
    </row>
    <row r="45" spans="1:9" ht="17" x14ac:dyDescent="0.2">
      <c r="A45" t="s">
        <v>61</v>
      </c>
      <c r="B45" s="2" t="s">
        <v>224</v>
      </c>
      <c r="C45" t="s">
        <v>180</v>
      </c>
      <c r="D45" s="1" t="s">
        <v>13</v>
      </c>
      <c r="H45" s="4" t="str">
        <f t="shared" si="5"/>
        <v>Stearic acid (%)</v>
      </c>
      <c r="I45" s="2" t="str">
        <f t="shared" si="1"/>
        <v>Breast milk test</v>
      </c>
    </row>
    <row r="46" spans="1:9" ht="17" x14ac:dyDescent="0.2">
      <c r="A46" t="s">
        <v>62</v>
      </c>
      <c r="B46" s="2" t="s">
        <v>224</v>
      </c>
      <c r="C46" t="s">
        <v>181</v>
      </c>
      <c r="D46" s="1" t="s">
        <v>13</v>
      </c>
      <c r="H46" s="4" t="str">
        <f t="shared" si="5"/>
        <v>Elaidic acid (%)</v>
      </c>
      <c r="I46" s="2" t="str">
        <f t="shared" si="1"/>
        <v>Breast milk test</v>
      </c>
    </row>
    <row r="47" spans="1:9" ht="17" x14ac:dyDescent="0.2">
      <c r="A47" t="s">
        <v>63</v>
      </c>
      <c r="B47" s="2" t="s">
        <v>224</v>
      </c>
      <c r="C47" t="s">
        <v>182</v>
      </c>
      <c r="D47" s="1" t="s">
        <v>13</v>
      </c>
      <c r="H47" s="4" t="str">
        <f t="shared" si="5"/>
        <v>Oleic acid (%)</v>
      </c>
      <c r="I47" s="2" t="str">
        <f t="shared" si="1"/>
        <v>Breast milk test</v>
      </c>
    </row>
    <row r="48" spans="1:9" ht="17" x14ac:dyDescent="0.2">
      <c r="A48" t="s">
        <v>64</v>
      </c>
      <c r="B48" s="2" t="s">
        <v>224</v>
      </c>
      <c r="C48" t="s">
        <v>183</v>
      </c>
      <c r="D48" s="1" t="s">
        <v>13</v>
      </c>
      <c r="H48" s="4" t="str">
        <f t="shared" si="5"/>
        <v>Linoelaidic acid (%)</v>
      </c>
      <c r="I48" s="2" t="str">
        <f t="shared" si="1"/>
        <v>Breast milk test</v>
      </c>
    </row>
    <row r="49" spans="1:9" ht="17" x14ac:dyDescent="0.2">
      <c r="A49" t="s">
        <v>65</v>
      </c>
      <c r="B49" s="2" t="s">
        <v>224</v>
      </c>
      <c r="C49" t="s">
        <v>184</v>
      </c>
      <c r="D49" s="1" t="s">
        <v>13</v>
      </c>
      <c r="H49" s="4" t="str">
        <f t="shared" si="5"/>
        <v>Linoleic acid (%)</v>
      </c>
      <c r="I49" s="2" t="str">
        <f t="shared" si="1"/>
        <v>Breast milk test</v>
      </c>
    </row>
    <row r="50" spans="1:9" ht="17" x14ac:dyDescent="0.2">
      <c r="A50" t="s">
        <v>66</v>
      </c>
      <c r="B50" s="2" t="s">
        <v>224</v>
      </c>
      <c r="C50" t="s">
        <v>185</v>
      </c>
      <c r="D50" s="1" t="s">
        <v>13</v>
      </c>
      <c r="H50" s="4" t="str">
        <f t="shared" si="5"/>
        <v>Arachidic acid (%)</v>
      </c>
      <c r="I50" s="2" t="str">
        <f t="shared" si="1"/>
        <v>Breast milk test</v>
      </c>
    </row>
    <row r="51" spans="1:9" ht="17" x14ac:dyDescent="0.2">
      <c r="A51" t="s">
        <v>67</v>
      </c>
      <c r="B51" s="2" t="s">
        <v>224</v>
      </c>
      <c r="C51" t="s">
        <v>186</v>
      </c>
      <c r="D51" s="1" t="s">
        <v>13</v>
      </c>
      <c r="H51" s="4" t="str">
        <f t="shared" si="5"/>
        <v>Gamma linolenic acid (%)</v>
      </c>
      <c r="I51" s="2" t="str">
        <f t="shared" si="1"/>
        <v>Breast milk test</v>
      </c>
    </row>
    <row r="52" spans="1:9" ht="17" x14ac:dyDescent="0.2">
      <c r="A52" t="s">
        <v>68</v>
      </c>
      <c r="B52" s="2" t="s">
        <v>224</v>
      </c>
      <c r="C52" t="s">
        <v>187</v>
      </c>
      <c r="D52" s="1" t="s">
        <v>13</v>
      </c>
      <c r="H52" s="4" t="str">
        <f t="shared" si="5"/>
        <v>Eicosenoic acid (%)</v>
      </c>
      <c r="I52" s="2" t="str">
        <f t="shared" si="1"/>
        <v>Breast milk test</v>
      </c>
    </row>
    <row r="53" spans="1:9" ht="17" x14ac:dyDescent="0.2">
      <c r="A53" t="s">
        <v>69</v>
      </c>
      <c r="B53" s="2" t="s">
        <v>224</v>
      </c>
      <c r="C53" t="s">
        <v>185</v>
      </c>
      <c r="D53" s="1" t="s">
        <v>13</v>
      </c>
      <c r="H53" s="4" t="str">
        <f t="shared" si="5"/>
        <v>Arachidic acid (%)</v>
      </c>
      <c r="I53" s="2" t="str">
        <f t="shared" si="1"/>
        <v>Breast milk test</v>
      </c>
    </row>
    <row r="54" spans="1:9" ht="17" x14ac:dyDescent="0.2">
      <c r="A54" t="s">
        <v>70</v>
      </c>
      <c r="B54" s="2" t="s">
        <v>224</v>
      </c>
      <c r="C54" t="s">
        <v>188</v>
      </c>
      <c r="D54" s="1" t="s">
        <v>13</v>
      </c>
      <c r="H54" s="4" t="str">
        <f t="shared" si="5"/>
        <v>Eicosadienoic acid (%)</v>
      </c>
      <c r="I54" s="2" t="str">
        <f t="shared" si="1"/>
        <v>Breast milk test</v>
      </c>
    </row>
    <row r="55" spans="1:9" ht="17" x14ac:dyDescent="0.2">
      <c r="A55" t="s">
        <v>71</v>
      </c>
      <c r="B55" s="2" t="s">
        <v>224</v>
      </c>
      <c r="C55" t="s">
        <v>189</v>
      </c>
      <c r="D55" s="1" t="s">
        <v>13</v>
      </c>
      <c r="H55" s="4" t="str">
        <f t="shared" si="5"/>
        <v>Behenic acid (%)</v>
      </c>
      <c r="I55" s="2" t="str">
        <f t="shared" si="1"/>
        <v>Breast milk test</v>
      </c>
    </row>
    <row r="56" spans="1:9" ht="17" x14ac:dyDescent="0.2">
      <c r="A56" t="s">
        <v>72</v>
      </c>
      <c r="B56" s="2" t="s">
        <v>224</v>
      </c>
      <c r="C56" t="s">
        <v>190</v>
      </c>
      <c r="D56" s="1" t="s">
        <v>13</v>
      </c>
      <c r="H56" s="4" t="str">
        <f t="shared" si="5"/>
        <v>Dihomo-gamma-linolenic acid (%)</v>
      </c>
      <c r="I56" s="2" t="str">
        <f t="shared" si="1"/>
        <v>Breast milk test</v>
      </c>
    </row>
    <row r="57" spans="1:9" ht="17" x14ac:dyDescent="0.2">
      <c r="A57" t="s">
        <v>73</v>
      </c>
      <c r="B57" s="2" t="s">
        <v>224</v>
      </c>
      <c r="C57" t="s">
        <v>191</v>
      </c>
      <c r="D57" s="1" t="s">
        <v>13</v>
      </c>
      <c r="H57" s="4" t="str">
        <f t="shared" si="5"/>
        <v>Arachidonic acid (%)</v>
      </c>
      <c r="I57" s="2" t="str">
        <f t="shared" si="1"/>
        <v>Breast milk test</v>
      </c>
    </row>
    <row r="58" spans="1:9" ht="17" x14ac:dyDescent="0.2">
      <c r="A58" t="s">
        <v>74</v>
      </c>
      <c r="B58" s="2" t="s">
        <v>224</v>
      </c>
      <c r="C58" t="s">
        <v>192</v>
      </c>
      <c r="D58" s="1" t="s">
        <v>13</v>
      </c>
      <c r="H58" s="4" t="str">
        <f t="shared" si="5"/>
        <v>Lignoceric acid (%)</v>
      </c>
      <c r="I58" s="2" t="str">
        <f t="shared" si="1"/>
        <v>Breast milk test</v>
      </c>
    </row>
    <row r="59" spans="1:9" ht="17" x14ac:dyDescent="0.2">
      <c r="A59" t="s">
        <v>75</v>
      </c>
      <c r="B59" s="2" t="s">
        <v>224</v>
      </c>
      <c r="C59" t="s">
        <v>193</v>
      </c>
      <c r="D59" s="1" t="s">
        <v>13</v>
      </c>
      <c r="H59" s="4" t="str">
        <f t="shared" si="5"/>
        <v>Eicosapentaenoic acid (%)</v>
      </c>
      <c r="I59" s="2" t="str">
        <f t="shared" si="1"/>
        <v>Breast milk test</v>
      </c>
    </row>
    <row r="60" spans="1:9" ht="17" x14ac:dyDescent="0.2">
      <c r="A60" t="s">
        <v>76</v>
      </c>
      <c r="B60" s="2" t="s">
        <v>224</v>
      </c>
      <c r="C60" t="s">
        <v>194</v>
      </c>
      <c r="D60" s="1" t="s">
        <v>13</v>
      </c>
      <c r="H60" s="4" t="str">
        <f t="shared" si="5"/>
        <v>Nervonic acid (%)</v>
      </c>
      <c r="I60" s="2" t="str">
        <f t="shared" si="1"/>
        <v>Breast milk test</v>
      </c>
    </row>
    <row r="61" spans="1:9" ht="17" x14ac:dyDescent="0.2">
      <c r="A61" t="s">
        <v>77</v>
      </c>
      <c r="B61" s="2" t="s">
        <v>224</v>
      </c>
      <c r="C61" t="s">
        <v>195</v>
      </c>
      <c r="D61" s="1" t="s">
        <v>13</v>
      </c>
      <c r="H61" s="4" t="str">
        <f t="shared" si="5"/>
        <v>Docosatetraenoic acid (%)</v>
      </c>
      <c r="I61" s="2" t="str">
        <f t="shared" si="1"/>
        <v>Breast milk test</v>
      </c>
    </row>
    <row r="62" spans="1:9" ht="17" x14ac:dyDescent="0.2">
      <c r="A62" t="s">
        <v>78</v>
      </c>
      <c r="B62" s="2" t="s">
        <v>224</v>
      </c>
      <c r="C62" t="s">
        <v>196</v>
      </c>
      <c r="D62" s="1" t="s">
        <v>13</v>
      </c>
      <c r="H62" s="4" t="str">
        <f t="shared" si="5"/>
        <v>Docosapentaenoic acid (5n6) (%)</v>
      </c>
      <c r="I62" s="2" t="str">
        <f t="shared" si="1"/>
        <v>Breast milk test</v>
      </c>
    </row>
    <row r="63" spans="1:9" ht="17" x14ac:dyDescent="0.2">
      <c r="A63" t="s">
        <v>79</v>
      </c>
      <c r="B63" s="2" t="s">
        <v>224</v>
      </c>
      <c r="C63" t="s">
        <v>197</v>
      </c>
      <c r="D63" s="1" t="s">
        <v>13</v>
      </c>
      <c r="H63" s="4" t="str">
        <f t="shared" si="5"/>
        <v>Docosapentaenoic acid (5n3) (%)</v>
      </c>
      <c r="I63" s="2" t="str">
        <f t="shared" si="1"/>
        <v>Breast milk test</v>
      </c>
    </row>
    <row r="64" spans="1:9" ht="17" x14ac:dyDescent="0.2">
      <c r="A64" t="s">
        <v>80</v>
      </c>
      <c r="B64" s="2" t="s">
        <v>224</v>
      </c>
      <c r="C64" t="s">
        <v>198</v>
      </c>
      <c r="D64" s="1" t="s">
        <v>13</v>
      </c>
      <c r="H64" s="4" t="str">
        <f t="shared" si="5"/>
        <v>Docosahexaenoic acid (%)</v>
      </c>
      <c r="I64" s="2" t="str">
        <f t="shared" si="1"/>
        <v>Breast milk test</v>
      </c>
    </row>
    <row r="65" spans="1:9" ht="17" x14ac:dyDescent="0.2">
      <c r="A65" t="s">
        <v>81</v>
      </c>
      <c r="B65" s="2" t="s">
        <v>201</v>
      </c>
      <c r="C65" t="s">
        <v>226</v>
      </c>
      <c r="D65" s="1" t="s">
        <v>225</v>
      </c>
      <c r="H65" s="4" t="str">
        <f t="shared" si="5"/>
        <v>Calprotectin (ug/g)</v>
      </c>
      <c r="I65" s="2" t="str">
        <f t="shared" si="1"/>
        <v>Stool test</v>
      </c>
    </row>
    <row r="66" spans="1:9" ht="17" x14ac:dyDescent="0.2">
      <c r="A66" t="s">
        <v>82</v>
      </c>
      <c r="B66" s="2" t="s">
        <v>6</v>
      </c>
      <c r="C66" t="s">
        <v>227</v>
      </c>
      <c r="D66" s="1" t="s">
        <v>228</v>
      </c>
      <c r="H66" s="4" t="str">
        <f t="shared" si="5"/>
        <v>C-reactive protein (mg/L)</v>
      </c>
      <c r="I66" s="2" t="str">
        <f t="shared" si="1"/>
        <v>Blood test</v>
      </c>
    </row>
    <row r="67" spans="1:9" ht="17" x14ac:dyDescent="0.2">
      <c r="A67" t="s">
        <v>83</v>
      </c>
      <c r="B67" s="2" t="s">
        <v>6</v>
      </c>
      <c r="C67" t="s">
        <v>229</v>
      </c>
      <c r="D67" s="1" t="s">
        <v>220</v>
      </c>
      <c r="H67" s="4" t="str">
        <f t="shared" si="5"/>
        <v>Interleukin 1 beta (pg/mL)</v>
      </c>
      <c r="I67" s="2" t="str">
        <f t="shared" ref="I67:I130" si="6">TRIM(UPPER(LEFT(B67,1))&amp;RIGHT(B67,LEN(B67)-1)&amp;" test")</f>
        <v>Blood test</v>
      </c>
    </row>
    <row r="68" spans="1:9" ht="17" x14ac:dyDescent="0.2">
      <c r="A68" t="s">
        <v>84</v>
      </c>
      <c r="B68" s="2" t="s">
        <v>6</v>
      </c>
      <c r="C68" t="s">
        <v>230</v>
      </c>
      <c r="D68" s="1" t="s">
        <v>220</v>
      </c>
      <c r="H68" s="4" t="str">
        <f t="shared" si="5"/>
        <v>Interleukin 4 (pg/mL)</v>
      </c>
      <c r="I68" s="2" t="str">
        <f t="shared" si="6"/>
        <v>Blood test</v>
      </c>
    </row>
    <row r="69" spans="1:9" ht="17" x14ac:dyDescent="0.2">
      <c r="A69" t="s">
        <v>85</v>
      </c>
      <c r="B69" s="2" t="s">
        <v>6</v>
      </c>
      <c r="C69" t="s">
        <v>231</v>
      </c>
      <c r="D69" s="1" t="s">
        <v>220</v>
      </c>
      <c r="H69" s="4" t="str">
        <f t="shared" si="5"/>
        <v>Interleukin 5 (pg/mL)</v>
      </c>
      <c r="I69" s="2" t="str">
        <f t="shared" si="6"/>
        <v>Blood test</v>
      </c>
    </row>
    <row r="70" spans="1:9" ht="17" x14ac:dyDescent="0.2">
      <c r="A70" t="s">
        <v>86</v>
      </c>
      <c r="B70" s="2" t="s">
        <v>6</v>
      </c>
      <c r="C70" t="s">
        <v>232</v>
      </c>
      <c r="D70" s="1" t="s">
        <v>220</v>
      </c>
      <c r="H70" s="4" t="str">
        <f t="shared" si="5"/>
        <v>Interleukin 6 (pg/mL)</v>
      </c>
      <c r="I70" s="2" t="str">
        <f t="shared" si="6"/>
        <v>Blood test</v>
      </c>
    </row>
    <row r="71" spans="1:9" ht="17" x14ac:dyDescent="0.2">
      <c r="A71" t="s">
        <v>87</v>
      </c>
      <c r="B71" s="2" t="s">
        <v>6</v>
      </c>
      <c r="C71" t="s">
        <v>233</v>
      </c>
      <c r="D71" s="1" t="s">
        <v>220</v>
      </c>
      <c r="H71" s="4" t="str">
        <f t="shared" si="5"/>
        <v>Interleukin 7 (pg/mL)</v>
      </c>
      <c r="I71" s="2" t="str">
        <f t="shared" si="6"/>
        <v>Blood test</v>
      </c>
    </row>
    <row r="72" spans="1:9" ht="17" x14ac:dyDescent="0.2">
      <c r="A72" t="s">
        <v>88</v>
      </c>
      <c r="B72" s="2" t="s">
        <v>6</v>
      </c>
      <c r="C72" t="s">
        <v>234</v>
      </c>
      <c r="D72" s="1" t="s">
        <v>220</v>
      </c>
      <c r="H72" s="4" t="str">
        <f t="shared" si="5"/>
        <v>Interleukin 8 (pg/mL)</v>
      </c>
      <c r="I72" s="2" t="str">
        <f t="shared" si="6"/>
        <v>Blood test</v>
      </c>
    </row>
    <row r="73" spans="1:9" ht="17" x14ac:dyDescent="0.2">
      <c r="A73" t="s">
        <v>89</v>
      </c>
      <c r="B73" s="2" t="s">
        <v>6</v>
      </c>
      <c r="C73" t="s">
        <v>235</v>
      </c>
      <c r="D73" s="1" t="s">
        <v>220</v>
      </c>
      <c r="H73" s="4" t="str">
        <f t="shared" si="5"/>
        <v>Interleukin 10 (pg/mL)</v>
      </c>
      <c r="I73" s="2" t="str">
        <f t="shared" si="6"/>
        <v>Blood test</v>
      </c>
    </row>
    <row r="74" spans="1:9" ht="17" x14ac:dyDescent="0.2">
      <c r="A74" t="s">
        <v>90</v>
      </c>
      <c r="B74" s="2" t="s">
        <v>6</v>
      </c>
      <c r="C74" t="s">
        <v>236</v>
      </c>
      <c r="D74" s="1" t="s">
        <v>220</v>
      </c>
      <c r="H74" s="4" t="str">
        <f t="shared" si="5"/>
        <v>Interferon gamma (pg/mL)</v>
      </c>
      <c r="I74" s="2" t="str">
        <f t="shared" si="6"/>
        <v>Blood test</v>
      </c>
    </row>
    <row r="75" spans="1:9" ht="34" x14ac:dyDescent="0.2">
      <c r="A75" t="s">
        <v>91</v>
      </c>
      <c r="B75" s="2" t="s">
        <v>6</v>
      </c>
      <c r="C75" t="s">
        <v>237</v>
      </c>
      <c r="D75" s="1" t="s">
        <v>220</v>
      </c>
      <c r="H75" s="4" t="str">
        <f t="shared" si="5"/>
        <v>Macrophage inflammatory protein 1 beta (pg/mL)</v>
      </c>
      <c r="I75" s="2" t="str">
        <f t="shared" si="6"/>
        <v>Blood test</v>
      </c>
    </row>
    <row r="76" spans="1:9" ht="17" x14ac:dyDescent="0.2">
      <c r="A76" t="s">
        <v>92</v>
      </c>
      <c r="B76" s="2" t="s">
        <v>6</v>
      </c>
      <c r="C76" t="s">
        <v>238</v>
      </c>
      <c r="D76" s="1" t="s">
        <v>220</v>
      </c>
      <c r="H76" s="4" t="str">
        <f t="shared" si="5"/>
        <v>Tumor necrosis factor alpha (pg/mL)</v>
      </c>
      <c r="I76" s="2" t="str">
        <f t="shared" si="6"/>
        <v>Blood test</v>
      </c>
    </row>
    <row r="77" spans="1:9" ht="17" x14ac:dyDescent="0.2">
      <c r="A77" t="s">
        <v>93</v>
      </c>
      <c r="B77" s="2" t="s">
        <v>224</v>
      </c>
      <c r="C77" t="s">
        <v>229</v>
      </c>
      <c r="D77" s="1" t="s">
        <v>220</v>
      </c>
      <c r="H77" s="4" t="str">
        <f t="shared" si="5"/>
        <v>Interleukin 1 beta (pg/mL)</v>
      </c>
      <c r="I77" s="2" t="str">
        <f t="shared" si="6"/>
        <v>Breast milk test</v>
      </c>
    </row>
    <row r="78" spans="1:9" ht="17" x14ac:dyDescent="0.2">
      <c r="A78" t="s">
        <v>94</v>
      </c>
      <c r="B78" s="2" t="s">
        <v>224</v>
      </c>
      <c r="C78" t="s">
        <v>239</v>
      </c>
      <c r="D78" s="1" t="s">
        <v>220</v>
      </c>
      <c r="H78" s="4" t="str">
        <f t="shared" si="5"/>
        <v>Interleukin 2 (pg/mL)</v>
      </c>
      <c r="I78" s="2" t="str">
        <f t="shared" si="6"/>
        <v>Breast milk test</v>
      </c>
    </row>
    <row r="79" spans="1:9" ht="17" x14ac:dyDescent="0.2">
      <c r="A79" t="s">
        <v>95</v>
      </c>
      <c r="B79" s="2" t="s">
        <v>224</v>
      </c>
      <c r="C79" t="s">
        <v>230</v>
      </c>
      <c r="D79" s="1" t="s">
        <v>220</v>
      </c>
      <c r="H79" s="4" t="str">
        <f t="shared" si="5"/>
        <v>Interleukin 4 (pg/mL)</v>
      </c>
      <c r="I79" s="2" t="str">
        <f t="shared" si="6"/>
        <v>Breast milk test</v>
      </c>
    </row>
    <row r="80" spans="1:9" ht="17" x14ac:dyDescent="0.2">
      <c r="A80" t="s">
        <v>96</v>
      </c>
      <c r="B80" s="2" t="s">
        <v>224</v>
      </c>
      <c r="C80" t="s">
        <v>231</v>
      </c>
      <c r="D80" s="1" t="s">
        <v>220</v>
      </c>
      <c r="H80" s="4" t="str">
        <f t="shared" si="5"/>
        <v>Interleukin 5 (pg/mL)</v>
      </c>
      <c r="I80" s="2" t="str">
        <f t="shared" si="6"/>
        <v>Breast milk test</v>
      </c>
    </row>
    <row r="81" spans="1:9" ht="17" x14ac:dyDescent="0.2">
      <c r="A81" t="s">
        <v>97</v>
      </c>
      <c r="B81" s="2" t="s">
        <v>224</v>
      </c>
      <c r="C81" t="s">
        <v>232</v>
      </c>
      <c r="D81" s="1" t="s">
        <v>220</v>
      </c>
      <c r="H81" s="4" t="str">
        <f t="shared" si="5"/>
        <v>Interleukin 6 (pg/mL)</v>
      </c>
      <c r="I81" s="2" t="str">
        <f t="shared" si="6"/>
        <v>Breast milk test</v>
      </c>
    </row>
    <row r="82" spans="1:9" ht="17" x14ac:dyDescent="0.2">
      <c r="A82" t="s">
        <v>98</v>
      </c>
      <c r="B82" s="2" t="s">
        <v>224</v>
      </c>
      <c r="C82" t="s">
        <v>233</v>
      </c>
      <c r="D82" s="1" t="s">
        <v>220</v>
      </c>
      <c r="H82" s="4" t="str">
        <f t="shared" si="5"/>
        <v>Interleukin 7 (pg/mL)</v>
      </c>
      <c r="I82" s="2" t="str">
        <f t="shared" si="6"/>
        <v>Breast milk test</v>
      </c>
    </row>
    <row r="83" spans="1:9" ht="17" x14ac:dyDescent="0.2">
      <c r="A83" t="s">
        <v>99</v>
      </c>
      <c r="B83" s="2" t="s">
        <v>224</v>
      </c>
      <c r="C83" t="s">
        <v>234</v>
      </c>
      <c r="D83" s="1" t="s">
        <v>220</v>
      </c>
      <c r="H83" s="4" t="str">
        <f t="shared" si="5"/>
        <v>Interleukin 8 (pg/mL)</v>
      </c>
      <c r="I83" s="2" t="str">
        <f t="shared" si="6"/>
        <v>Breast milk test</v>
      </c>
    </row>
    <row r="84" spans="1:9" ht="17" x14ac:dyDescent="0.2">
      <c r="A84" t="s">
        <v>100</v>
      </c>
      <c r="B84" s="2" t="s">
        <v>224</v>
      </c>
      <c r="C84" t="s">
        <v>235</v>
      </c>
      <c r="D84" s="1" t="s">
        <v>220</v>
      </c>
      <c r="H84" s="4" t="str">
        <f t="shared" si="5"/>
        <v>Interleukin 10 (pg/mL)</v>
      </c>
      <c r="I84" s="2" t="str">
        <f t="shared" si="6"/>
        <v>Breast milk test</v>
      </c>
    </row>
    <row r="85" spans="1:9" ht="17" x14ac:dyDescent="0.2">
      <c r="A85" t="s">
        <v>101</v>
      </c>
      <c r="B85" s="2" t="s">
        <v>224</v>
      </c>
      <c r="C85" t="s">
        <v>240</v>
      </c>
      <c r="D85" s="1" t="s">
        <v>220</v>
      </c>
      <c r="H85" s="4" t="str">
        <f t="shared" si="5"/>
        <v>Interleukin 12, p70 (pg/mL)</v>
      </c>
      <c r="I85" s="2" t="str">
        <f t="shared" si="6"/>
        <v>Breast milk test</v>
      </c>
    </row>
    <row r="86" spans="1:9" ht="17" x14ac:dyDescent="0.2">
      <c r="A86" t="s">
        <v>102</v>
      </c>
      <c r="B86" s="2" t="s">
        <v>224</v>
      </c>
      <c r="C86" t="s">
        <v>241</v>
      </c>
      <c r="D86" s="1" t="s">
        <v>220</v>
      </c>
      <c r="H86" s="4" t="str">
        <f t="shared" si="5"/>
        <v>Interleukin 13 (pg/mL)</v>
      </c>
      <c r="I86" s="2" t="str">
        <f t="shared" si="6"/>
        <v>Breast milk test</v>
      </c>
    </row>
    <row r="87" spans="1:9" ht="17" x14ac:dyDescent="0.2">
      <c r="A87" t="s">
        <v>103</v>
      </c>
      <c r="B87" s="2" t="s">
        <v>224</v>
      </c>
      <c r="C87" t="s">
        <v>242</v>
      </c>
      <c r="D87" s="1" t="s">
        <v>220</v>
      </c>
      <c r="H87" s="4" t="str">
        <f t="shared" si="5"/>
        <v>Interleukin 17A (pg/mL)</v>
      </c>
      <c r="I87" s="2" t="str">
        <f t="shared" si="6"/>
        <v>Breast milk test</v>
      </c>
    </row>
    <row r="88" spans="1:9" ht="34" x14ac:dyDescent="0.2">
      <c r="A88" t="s">
        <v>104</v>
      </c>
      <c r="B88" s="2" t="s">
        <v>224</v>
      </c>
      <c r="C88" t="s">
        <v>243</v>
      </c>
      <c r="D88" s="1" t="s">
        <v>220</v>
      </c>
      <c r="H88" s="4" t="str">
        <f t="shared" si="5"/>
        <v>Granulocyte-colony stimulating factor (pg/mL)</v>
      </c>
      <c r="I88" s="2" t="str">
        <f t="shared" si="6"/>
        <v>Breast milk test</v>
      </c>
    </row>
    <row r="89" spans="1:9" ht="34" x14ac:dyDescent="0.2">
      <c r="A89" t="s">
        <v>105</v>
      </c>
      <c r="B89" s="2" t="s">
        <v>224</v>
      </c>
      <c r="C89" t="s">
        <v>244</v>
      </c>
      <c r="D89" s="1" t="s">
        <v>220</v>
      </c>
      <c r="H89" s="4" t="str">
        <f t="shared" si="5"/>
        <v>Granulocyte-macrophage colony stimulating factor (pg/mL)</v>
      </c>
      <c r="I89" s="2" t="str">
        <f t="shared" si="6"/>
        <v>Breast milk test</v>
      </c>
    </row>
    <row r="90" spans="1:9" ht="17" x14ac:dyDescent="0.2">
      <c r="A90" t="s">
        <v>106</v>
      </c>
      <c r="B90" s="2" t="s">
        <v>224</v>
      </c>
      <c r="C90" t="s">
        <v>236</v>
      </c>
      <c r="D90" s="1" t="s">
        <v>220</v>
      </c>
      <c r="H90" s="4" t="str">
        <f t="shared" si="5"/>
        <v>Interferon gamma (pg/mL)</v>
      </c>
      <c r="I90" s="2" t="str">
        <f t="shared" si="6"/>
        <v>Breast milk test</v>
      </c>
    </row>
    <row r="91" spans="1:9" ht="17" x14ac:dyDescent="0.2">
      <c r="A91" t="s">
        <v>107</v>
      </c>
      <c r="B91" s="2" t="s">
        <v>224</v>
      </c>
      <c r="C91" t="s">
        <v>245</v>
      </c>
      <c r="D91" s="1" t="s">
        <v>220</v>
      </c>
      <c r="H91" s="4" t="str">
        <f t="shared" si="5"/>
        <v>Monocyte chemoattractant protein 1 (pg/mL)</v>
      </c>
      <c r="I91" s="2" t="str">
        <f t="shared" si="6"/>
        <v>Breast milk test</v>
      </c>
    </row>
    <row r="92" spans="1:9" ht="34" x14ac:dyDescent="0.2">
      <c r="A92" t="s">
        <v>108</v>
      </c>
      <c r="B92" s="2" t="s">
        <v>224</v>
      </c>
      <c r="C92" t="s">
        <v>237</v>
      </c>
      <c r="D92" s="1" t="s">
        <v>220</v>
      </c>
      <c r="H92" s="4" t="str">
        <f t="shared" si="5"/>
        <v>Macrophage inflammatory protein 1 beta (pg/mL)</v>
      </c>
      <c r="I92" s="2" t="str">
        <f t="shared" si="6"/>
        <v>Breast milk test</v>
      </c>
    </row>
    <row r="93" spans="1:9" ht="17" x14ac:dyDescent="0.2">
      <c r="A93" t="s">
        <v>109</v>
      </c>
      <c r="B93" s="2" t="s">
        <v>224</v>
      </c>
      <c r="C93" t="s">
        <v>238</v>
      </c>
      <c r="D93" s="1" t="s">
        <v>220</v>
      </c>
      <c r="H93" s="4" t="str">
        <f t="shared" si="5"/>
        <v>Tumor necrosis factor alpha (pg/mL)</v>
      </c>
      <c r="I93" s="2" t="str">
        <f t="shared" si="6"/>
        <v>Breast milk test</v>
      </c>
    </row>
    <row r="94" spans="1:9" ht="17" x14ac:dyDescent="0.2">
      <c r="A94" t="s">
        <v>110</v>
      </c>
      <c r="B94" s="2" t="s">
        <v>224</v>
      </c>
      <c r="C94" t="s">
        <v>246</v>
      </c>
      <c r="D94" s="1" t="s">
        <v>220</v>
      </c>
      <c r="H94" s="4" t="str">
        <f t="shared" si="5"/>
        <v>Interleukin 1 receptor agonist (pg/mL)</v>
      </c>
      <c r="I94" s="2" t="str">
        <f t="shared" si="6"/>
        <v>Breast milk test</v>
      </c>
    </row>
    <row r="95" spans="1:9" ht="17" x14ac:dyDescent="0.2">
      <c r="A95" t="s">
        <v>111</v>
      </c>
      <c r="B95" s="2" t="s">
        <v>224</v>
      </c>
      <c r="C95" t="s">
        <v>247</v>
      </c>
      <c r="D95" s="1" t="s">
        <v>220</v>
      </c>
      <c r="H95" s="4" t="str">
        <f t="shared" si="5"/>
        <v>Interleukin 9 (pg/mL)</v>
      </c>
      <c r="I95" s="2" t="str">
        <f t="shared" si="6"/>
        <v>Breast milk test</v>
      </c>
    </row>
    <row r="96" spans="1:9" ht="17" x14ac:dyDescent="0.2">
      <c r="A96" t="s">
        <v>112</v>
      </c>
      <c r="B96" s="2" t="s">
        <v>224</v>
      </c>
      <c r="C96" t="s">
        <v>248</v>
      </c>
      <c r="D96" s="1" t="s">
        <v>220</v>
      </c>
      <c r="H96" s="4" t="str">
        <f t="shared" si="5"/>
        <v>Interleukin 15 (pg/mL)</v>
      </c>
      <c r="I96" s="2" t="str">
        <f t="shared" si="6"/>
        <v>Breast milk test</v>
      </c>
    </row>
    <row r="97" spans="1:9" ht="17" x14ac:dyDescent="0.2">
      <c r="A97" t="s">
        <v>113</v>
      </c>
      <c r="B97" s="2" t="s">
        <v>224</v>
      </c>
      <c r="C97" t="s">
        <v>249</v>
      </c>
      <c r="D97" s="1" t="s">
        <v>220</v>
      </c>
      <c r="H97" s="4" t="str">
        <f t="shared" si="5"/>
        <v>Fibroblast growth factor (pg/mL)</v>
      </c>
      <c r="I97" s="2" t="str">
        <f t="shared" si="6"/>
        <v>Breast milk test</v>
      </c>
    </row>
    <row r="98" spans="1:9" ht="17" x14ac:dyDescent="0.2">
      <c r="A98" t="s">
        <v>114</v>
      </c>
      <c r="B98" s="2" t="s">
        <v>224</v>
      </c>
      <c r="C98" t="s">
        <v>250</v>
      </c>
      <c r="D98" s="1" t="s">
        <v>220</v>
      </c>
      <c r="H98" s="4" t="str">
        <f t="shared" ref="H98:H142" si="7">TRIM(UPPER(LEFT(C98,1))&amp;RIGHT(C98,LEN(C98)-1)&amp;IF(D98="",""," ("&amp;D98&amp;")")&amp;IF(E98="","",", "&amp;E98)&amp;IF(F98="","",", at "&amp;F98))</f>
        <v>Eotaxin (pg/mL)</v>
      </c>
      <c r="I98" s="2" t="str">
        <f t="shared" si="6"/>
        <v>Breast milk test</v>
      </c>
    </row>
    <row r="99" spans="1:9" ht="34" x14ac:dyDescent="0.2">
      <c r="A99" t="s">
        <v>115</v>
      </c>
      <c r="B99" s="2" t="s">
        <v>224</v>
      </c>
      <c r="C99" t="s">
        <v>251</v>
      </c>
      <c r="D99" s="1" t="s">
        <v>220</v>
      </c>
      <c r="H99" s="4" t="str">
        <f t="shared" si="7"/>
        <v>Interferon gamma-induced protein 10 (pg/mL)</v>
      </c>
      <c r="I99" s="2" t="str">
        <f t="shared" si="6"/>
        <v>Breast milk test</v>
      </c>
    </row>
    <row r="100" spans="1:9" ht="34" x14ac:dyDescent="0.2">
      <c r="A100" t="s">
        <v>116</v>
      </c>
      <c r="B100" s="2" t="s">
        <v>224</v>
      </c>
      <c r="C100" t="s">
        <v>252</v>
      </c>
      <c r="D100" s="1" t="s">
        <v>220</v>
      </c>
      <c r="H100" s="4" t="str">
        <f t="shared" si="7"/>
        <v>Macrophage inflammatory protein 1 alpha (pg/mL)</v>
      </c>
      <c r="I100" s="2" t="str">
        <f t="shared" si="6"/>
        <v>Breast milk test</v>
      </c>
    </row>
    <row r="101" spans="1:9" ht="17" x14ac:dyDescent="0.2">
      <c r="A101" t="s">
        <v>117</v>
      </c>
      <c r="B101" s="2" t="s">
        <v>224</v>
      </c>
      <c r="C101" t="s">
        <v>253</v>
      </c>
      <c r="D101" s="1" t="s">
        <v>220</v>
      </c>
      <c r="H101" s="4" t="str">
        <f t="shared" si="7"/>
        <v>Platelet derived growth factor (pg/mL)</v>
      </c>
      <c r="I101" s="2" t="str">
        <f t="shared" si="6"/>
        <v>Breast milk test</v>
      </c>
    </row>
    <row r="102" spans="1:9" ht="17" x14ac:dyDescent="0.2">
      <c r="A102" t="s">
        <v>118</v>
      </c>
      <c r="B102" s="2" t="s">
        <v>224</v>
      </c>
      <c r="C102" t="s">
        <v>254</v>
      </c>
      <c r="D102" s="1" t="s">
        <v>220</v>
      </c>
      <c r="H102" s="4" t="str">
        <f t="shared" si="7"/>
        <v>RANTES (pg/mL)</v>
      </c>
      <c r="I102" s="2" t="str">
        <f t="shared" si="6"/>
        <v>Breast milk test</v>
      </c>
    </row>
    <row r="103" spans="1:9" ht="17" x14ac:dyDescent="0.2">
      <c r="A103" t="s">
        <v>119</v>
      </c>
      <c r="B103" s="2" t="s">
        <v>224</v>
      </c>
      <c r="C103" t="s">
        <v>255</v>
      </c>
      <c r="D103" s="1" t="s">
        <v>220</v>
      </c>
      <c r="H103" s="4" t="str">
        <f t="shared" si="7"/>
        <v>Vascular endothelial growth factor (pg/mL)</v>
      </c>
      <c r="I103" s="2" t="str">
        <f t="shared" si="6"/>
        <v>Breast milk test</v>
      </c>
    </row>
    <row r="104" spans="1:9" ht="17" x14ac:dyDescent="0.2">
      <c r="A104" t="s">
        <v>120</v>
      </c>
      <c r="B104" s="2" t="s">
        <v>6</v>
      </c>
      <c r="C104" t="s">
        <v>229</v>
      </c>
      <c r="D104" s="1" t="s">
        <v>220</v>
      </c>
      <c r="H104" s="4" t="str">
        <f t="shared" si="7"/>
        <v>Interleukin 1 beta (pg/mL)</v>
      </c>
      <c r="I104" s="2" t="str">
        <f t="shared" si="6"/>
        <v>Blood test</v>
      </c>
    </row>
    <row r="105" spans="1:9" ht="17" x14ac:dyDescent="0.2">
      <c r="A105" t="s">
        <v>121</v>
      </c>
      <c r="B105" s="2" t="s">
        <v>6</v>
      </c>
      <c r="C105" t="s">
        <v>239</v>
      </c>
      <c r="D105" s="1" t="s">
        <v>220</v>
      </c>
      <c r="H105" s="4" t="str">
        <f t="shared" si="7"/>
        <v>Interleukin 2 (pg/mL)</v>
      </c>
      <c r="I105" s="2" t="str">
        <f t="shared" si="6"/>
        <v>Blood test</v>
      </c>
    </row>
    <row r="106" spans="1:9" ht="17" x14ac:dyDescent="0.2">
      <c r="A106" t="s">
        <v>122</v>
      </c>
      <c r="B106" s="2" t="s">
        <v>6</v>
      </c>
      <c r="C106" t="s">
        <v>230</v>
      </c>
      <c r="D106" s="1" t="s">
        <v>220</v>
      </c>
      <c r="H106" s="4" t="str">
        <f t="shared" si="7"/>
        <v>Interleukin 4 (pg/mL)</v>
      </c>
      <c r="I106" s="2" t="str">
        <f t="shared" si="6"/>
        <v>Blood test</v>
      </c>
    </row>
    <row r="107" spans="1:9" ht="17" x14ac:dyDescent="0.2">
      <c r="A107" t="s">
        <v>123</v>
      </c>
      <c r="B107" s="2" t="s">
        <v>6</v>
      </c>
      <c r="C107" t="s">
        <v>231</v>
      </c>
      <c r="D107" s="1" t="s">
        <v>220</v>
      </c>
      <c r="H107" s="4" t="str">
        <f t="shared" si="7"/>
        <v>Interleukin 5 (pg/mL)</v>
      </c>
      <c r="I107" s="2" t="str">
        <f t="shared" si="6"/>
        <v>Blood test</v>
      </c>
    </row>
    <row r="108" spans="1:9" ht="17" x14ac:dyDescent="0.2">
      <c r="A108" t="s">
        <v>124</v>
      </c>
      <c r="B108" s="2" t="s">
        <v>6</v>
      </c>
      <c r="C108" t="s">
        <v>232</v>
      </c>
      <c r="D108" s="1" t="s">
        <v>220</v>
      </c>
      <c r="H108" s="4" t="str">
        <f t="shared" si="7"/>
        <v>Interleukin 6 (pg/mL)</v>
      </c>
      <c r="I108" s="2" t="str">
        <f t="shared" si="6"/>
        <v>Blood test</v>
      </c>
    </row>
    <row r="109" spans="1:9" ht="17" x14ac:dyDescent="0.2">
      <c r="A109" t="s">
        <v>125</v>
      </c>
      <c r="B109" s="2" t="s">
        <v>6</v>
      </c>
      <c r="C109" t="s">
        <v>233</v>
      </c>
      <c r="D109" s="1" t="s">
        <v>220</v>
      </c>
      <c r="H109" s="4" t="str">
        <f t="shared" si="7"/>
        <v>Interleukin 7 (pg/mL)</v>
      </c>
      <c r="I109" s="2" t="str">
        <f t="shared" si="6"/>
        <v>Blood test</v>
      </c>
    </row>
    <row r="110" spans="1:9" ht="17" x14ac:dyDescent="0.2">
      <c r="A110" t="s">
        <v>126</v>
      </c>
      <c r="B110" s="2" t="s">
        <v>6</v>
      </c>
      <c r="C110" t="s">
        <v>234</v>
      </c>
      <c r="D110" s="1" t="s">
        <v>220</v>
      </c>
      <c r="H110" s="4" t="str">
        <f t="shared" si="7"/>
        <v>Interleukin 8 (pg/mL)</v>
      </c>
      <c r="I110" s="2" t="str">
        <f t="shared" si="6"/>
        <v>Blood test</v>
      </c>
    </row>
    <row r="111" spans="1:9" ht="17" x14ac:dyDescent="0.2">
      <c r="A111" t="s">
        <v>127</v>
      </c>
      <c r="B111" s="2" t="s">
        <v>6</v>
      </c>
      <c r="C111" t="s">
        <v>235</v>
      </c>
      <c r="D111" s="1" t="s">
        <v>220</v>
      </c>
      <c r="H111" s="4" t="str">
        <f t="shared" si="7"/>
        <v>Interleukin 10 (pg/mL)</v>
      </c>
      <c r="I111" s="2" t="str">
        <f t="shared" si="6"/>
        <v>Blood test</v>
      </c>
    </row>
    <row r="112" spans="1:9" ht="17" x14ac:dyDescent="0.2">
      <c r="A112" t="s">
        <v>128</v>
      </c>
      <c r="B112" s="2" t="s">
        <v>6</v>
      </c>
      <c r="C112" t="s">
        <v>240</v>
      </c>
      <c r="D112" s="1" t="s">
        <v>220</v>
      </c>
      <c r="H112" s="4" t="str">
        <f t="shared" si="7"/>
        <v>Interleukin 12, p70 (pg/mL)</v>
      </c>
      <c r="I112" s="2" t="str">
        <f t="shared" si="6"/>
        <v>Blood test</v>
      </c>
    </row>
    <row r="113" spans="1:9" ht="17" x14ac:dyDescent="0.2">
      <c r="A113" t="s">
        <v>129</v>
      </c>
      <c r="B113" s="2" t="s">
        <v>6</v>
      </c>
      <c r="C113" t="s">
        <v>241</v>
      </c>
      <c r="D113" s="1" t="s">
        <v>220</v>
      </c>
      <c r="H113" s="4" t="str">
        <f t="shared" si="7"/>
        <v>Interleukin 13 (pg/mL)</v>
      </c>
      <c r="I113" s="2" t="str">
        <f t="shared" si="6"/>
        <v>Blood test</v>
      </c>
    </row>
    <row r="114" spans="1:9" ht="17" x14ac:dyDescent="0.2">
      <c r="A114" t="s">
        <v>130</v>
      </c>
      <c r="B114" s="2" t="s">
        <v>6</v>
      </c>
      <c r="C114" t="s">
        <v>242</v>
      </c>
      <c r="D114" s="1" t="s">
        <v>220</v>
      </c>
      <c r="H114" s="4" t="str">
        <f t="shared" si="7"/>
        <v>Interleukin 17A (pg/mL)</v>
      </c>
      <c r="I114" s="2" t="str">
        <f t="shared" si="6"/>
        <v>Blood test</v>
      </c>
    </row>
    <row r="115" spans="1:9" ht="34" x14ac:dyDescent="0.2">
      <c r="A115" t="s">
        <v>131</v>
      </c>
      <c r="B115" s="2" t="s">
        <v>6</v>
      </c>
      <c r="C115" t="s">
        <v>243</v>
      </c>
      <c r="D115" s="1" t="s">
        <v>220</v>
      </c>
      <c r="H115" s="4" t="str">
        <f t="shared" si="7"/>
        <v>Granulocyte-colony stimulating factor (pg/mL)</v>
      </c>
      <c r="I115" s="2" t="str">
        <f t="shared" si="6"/>
        <v>Blood test</v>
      </c>
    </row>
    <row r="116" spans="1:9" ht="34" x14ac:dyDescent="0.2">
      <c r="A116" t="s">
        <v>132</v>
      </c>
      <c r="B116" s="2" t="s">
        <v>6</v>
      </c>
      <c r="C116" t="s">
        <v>244</v>
      </c>
      <c r="D116" s="1" t="s">
        <v>220</v>
      </c>
      <c r="H116" s="4" t="str">
        <f t="shared" si="7"/>
        <v>Granulocyte-macrophage colony stimulating factor (pg/mL)</v>
      </c>
      <c r="I116" s="2" t="str">
        <f t="shared" si="6"/>
        <v>Blood test</v>
      </c>
    </row>
    <row r="117" spans="1:9" ht="17" x14ac:dyDescent="0.2">
      <c r="A117" t="s">
        <v>133</v>
      </c>
      <c r="B117" s="2" t="s">
        <v>6</v>
      </c>
      <c r="C117" t="s">
        <v>236</v>
      </c>
      <c r="D117" s="1" t="s">
        <v>220</v>
      </c>
      <c r="H117" s="4" t="str">
        <f t="shared" si="7"/>
        <v>Interferon gamma (pg/mL)</v>
      </c>
      <c r="I117" s="2" t="str">
        <f t="shared" si="6"/>
        <v>Blood test</v>
      </c>
    </row>
    <row r="118" spans="1:9" ht="17" x14ac:dyDescent="0.2">
      <c r="A118" t="s">
        <v>134</v>
      </c>
      <c r="B118" s="2" t="s">
        <v>6</v>
      </c>
      <c r="C118" t="s">
        <v>245</v>
      </c>
      <c r="D118" s="1" t="s">
        <v>220</v>
      </c>
      <c r="H118" s="4" t="str">
        <f t="shared" si="7"/>
        <v>Monocyte chemoattractant protein 1 (pg/mL)</v>
      </c>
      <c r="I118" s="2" t="str">
        <f t="shared" si="6"/>
        <v>Blood test</v>
      </c>
    </row>
    <row r="119" spans="1:9" ht="34" x14ac:dyDescent="0.2">
      <c r="A119" t="s">
        <v>135</v>
      </c>
      <c r="B119" s="2" t="s">
        <v>6</v>
      </c>
      <c r="C119" t="s">
        <v>237</v>
      </c>
      <c r="D119" s="1" t="s">
        <v>220</v>
      </c>
      <c r="H119" s="4" t="str">
        <f t="shared" si="7"/>
        <v>Macrophage inflammatory protein 1 beta (pg/mL)</v>
      </c>
      <c r="I119" s="2" t="str">
        <f t="shared" si="6"/>
        <v>Blood test</v>
      </c>
    </row>
    <row r="120" spans="1:9" ht="17" x14ac:dyDescent="0.2">
      <c r="A120" t="s">
        <v>136</v>
      </c>
      <c r="B120" s="2" t="s">
        <v>6</v>
      </c>
      <c r="C120" t="s">
        <v>238</v>
      </c>
      <c r="D120" s="1" t="s">
        <v>220</v>
      </c>
      <c r="H120" s="4" t="str">
        <f t="shared" si="7"/>
        <v>Tumor necrosis factor alpha (pg/mL)</v>
      </c>
      <c r="I120" s="2" t="str">
        <f t="shared" si="6"/>
        <v>Blood test</v>
      </c>
    </row>
    <row r="121" spans="1:9" ht="17" x14ac:dyDescent="0.2">
      <c r="A121" t="s">
        <v>137</v>
      </c>
      <c r="B121" s="2" t="s">
        <v>256</v>
      </c>
      <c r="C121" t="s">
        <v>229</v>
      </c>
      <c r="D121" s="1" t="s">
        <v>220</v>
      </c>
      <c r="H121" s="4" t="str">
        <f t="shared" si="7"/>
        <v>Interleukin 1 beta (pg/mL)</v>
      </c>
      <c r="I121" s="2" t="str">
        <f t="shared" si="6"/>
        <v>Maternal blood test</v>
      </c>
    </row>
    <row r="122" spans="1:9" ht="17" x14ac:dyDescent="0.2">
      <c r="A122" t="s">
        <v>138</v>
      </c>
      <c r="B122" s="2" t="s">
        <v>256</v>
      </c>
      <c r="C122" t="s">
        <v>239</v>
      </c>
      <c r="D122" s="1" t="s">
        <v>220</v>
      </c>
      <c r="H122" s="4" t="str">
        <f t="shared" si="7"/>
        <v>Interleukin 2 (pg/mL)</v>
      </c>
      <c r="I122" s="2" t="str">
        <f t="shared" si="6"/>
        <v>Maternal blood test</v>
      </c>
    </row>
    <row r="123" spans="1:9" ht="17" x14ac:dyDescent="0.2">
      <c r="A123" t="s">
        <v>139</v>
      </c>
      <c r="B123" s="2" t="s">
        <v>256</v>
      </c>
      <c r="C123" t="s">
        <v>230</v>
      </c>
      <c r="D123" s="1" t="s">
        <v>220</v>
      </c>
      <c r="H123" s="4" t="str">
        <f t="shared" si="7"/>
        <v>Interleukin 4 (pg/mL)</v>
      </c>
      <c r="I123" s="2" t="str">
        <f t="shared" si="6"/>
        <v>Maternal blood test</v>
      </c>
    </row>
    <row r="124" spans="1:9" ht="17" x14ac:dyDescent="0.2">
      <c r="A124" t="s">
        <v>140</v>
      </c>
      <c r="B124" s="2" t="s">
        <v>256</v>
      </c>
      <c r="C124" t="s">
        <v>231</v>
      </c>
      <c r="D124" s="1" t="s">
        <v>220</v>
      </c>
      <c r="H124" s="4" t="str">
        <f t="shared" si="7"/>
        <v>Interleukin 5 (pg/mL)</v>
      </c>
      <c r="I124" s="2" t="str">
        <f t="shared" si="6"/>
        <v>Maternal blood test</v>
      </c>
    </row>
    <row r="125" spans="1:9" ht="17" x14ac:dyDescent="0.2">
      <c r="A125" t="s">
        <v>141</v>
      </c>
      <c r="B125" s="2" t="s">
        <v>256</v>
      </c>
      <c r="C125" t="s">
        <v>232</v>
      </c>
      <c r="D125" s="1" t="s">
        <v>220</v>
      </c>
      <c r="H125" s="4" t="str">
        <f t="shared" si="7"/>
        <v>Interleukin 6 (pg/mL)</v>
      </c>
      <c r="I125" s="2" t="str">
        <f t="shared" si="6"/>
        <v>Maternal blood test</v>
      </c>
    </row>
    <row r="126" spans="1:9" ht="17" x14ac:dyDescent="0.2">
      <c r="A126" t="s">
        <v>142</v>
      </c>
      <c r="B126" s="2" t="s">
        <v>256</v>
      </c>
      <c r="C126" t="s">
        <v>233</v>
      </c>
      <c r="D126" s="1" t="s">
        <v>220</v>
      </c>
      <c r="H126" s="4" t="str">
        <f t="shared" si="7"/>
        <v>Interleukin 7 (pg/mL)</v>
      </c>
      <c r="I126" s="2" t="str">
        <f t="shared" si="6"/>
        <v>Maternal blood test</v>
      </c>
    </row>
    <row r="127" spans="1:9" ht="17" x14ac:dyDescent="0.2">
      <c r="A127" t="s">
        <v>143</v>
      </c>
      <c r="B127" s="2" t="s">
        <v>256</v>
      </c>
      <c r="C127" t="s">
        <v>234</v>
      </c>
      <c r="D127" s="1" t="s">
        <v>220</v>
      </c>
      <c r="H127" s="4" t="str">
        <f t="shared" si="7"/>
        <v>Interleukin 8 (pg/mL)</v>
      </c>
      <c r="I127" s="2" t="str">
        <f t="shared" si="6"/>
        <v>Maternal blood test</v>
      </c>
    </row>
    <row r="128" spans="1:9" ht="17" x14ac:dyDescent="0.2">
      <c r="A128" t="s">
        <v>144</v>
      </c>
      <c r="B128" s="2" t="s">
        <v>256</v>
      </c>
      <c r="C128" t="s">
        <v>235</v>
      </c>
      <c r="D128" s="1" t="s">
        <v>220</v>
      </c>
      <c r="H128" s="4" t="str">
        <f t="shared" si="7"/>
        <v>Interleukin 10 (pg/mL)</v>
      </c>
      <c r="I128" s="2" t="str">
        <f t="shared" si="6"/>
        <v>Maternal blood test</v>
      </c>
    </row>
    <row r="129" spans="1:9" ht="17" x14ac:dyDescent="0.2">
      <c r="A129" t="s">
        <v>145</v>
      </c>
      <c r="B129" s="2" t="s">
        <v>256</v>
      </c>
      <c r="C129" t="s">
        <v>240</v>
      </c>
      <c r="D129" s="1" t="s">
        <v>220</v>
      </c>
      <c r="H129" s="4" t="str">
        <f t="shared" si="7"/>
        <v>Interleukin 12, p70 (pg/mL)</v>
      </c>
      <c r="I129" s="2" t="str">
        <f t="shared" si="6"/>
        <v>Maternal blood test</v>
      </c>
    </row>
    <row r="130" spans="1:9" ht="17" x14ac:dyDescent="0.2">
      <c r="A130" t="s">
        <v>146</v>
      </c>
      <c r="B130" s="2" t="s">
        <v>256</v>
      </c>
      <c r="C130" t="s">
        <v>241</v>
      </c>
      <c r="D130" s="1" t="s">
        <v>220</v>
      </c>
      <c r="H130" s="4" t="str">
        <f t="shared" si="7"/>
        <v>Interleukin 13 (pg/mL)</v>
      </c>
      <c r="I130" s="2" t="str">
        <f t="shared" si="6"/>
        <v>Maternal blood test</v>
      </c>
    </row>
    <row r="131" spans="1:9" ht="17" x14ac:dyDescent="0.2">
      <c r="A131" t="s">
        <v>147</v>
      </c>
      <c r="B131" s="2" t="s">
        <v>256</v>
      </c>
      <c r="C131" t="s">
        <v>242</v>
      </c>
      <c r="D131" s="1" t="s">
        <v>220</v>
      </c>
      <c r="H131" s="4" t="str">
        <f t="shared" si="7"/>
        <v>Interleukin 17A (pg/mL)</v>
      </c>
      <c r="I131" s="2" t="str">
        <f t="shared" ref="I131:I158" si="8">TRIM(UPPER(LEFT(B131,1))&amp;RIGHT(B131,LEN(B131)-1)&amp;" test")</f>
        <v>Maternal blood test</v>
      </c>
    </row>
    <row r="132" spans="1:9" ht="34" x14ac:dyDescent="0.2">
      <c r="A132" t="s">
        <v>148</v>
      </c>
      <c r="B132" s="2" t="s">
        <v>256</v>
      </c>
      <c r="C132" t="s">
        <v>243</v>
      </c>
      <c r="D132" s="1" t="s">
        <v>220</v>
      </c>
      <c r="H132" s="4" t="str">
        <f t="shared" si="7"/>
        <v>Granulocyte-colony stimulating factor (pg/mL)</v>
      </c>
      <c r="I132" s="2" t="str">
        <f t="shared" si="8"/>
        <v>Maternal blood test</v>
      </c>
    </row>
    <row r="133" spans="1:9" ht="34" x14ac:dyDescent="0.2">
      <c r="A133" t="s">
        <v>149</v>
      </c>
      <c r="B133" s="2" t="s">
        <v>256</v>
      </c>
      <c r="C133" t="s">
        <v>244</v>
      </c>
      <c r="D133" s="1" t="s">
        <v>220</v>
      </c>
      <c r="H133" s="4" t="str">
        <f t="shared" si="7"/>
        <v>Granulocyte-macrophage colony stimulating factor (pg/mL)</v>
      </c>
      <c r="I133" s="2" t="str">
        <f t="shared" si="8"/>
        <v>Maternal blood test</v>
      </c>
    </row>
    <row r="134" spans="1:9" ht="17" x14ac:dyDescent="0.2">
      <c r="A134" t="s">
        <v>150</v>
      </c>
      <c r="B134" s="2" t="s">
        <v>256</v>
      </c>
      <c r="C134" t="s">
        <v>236</v>
      </c>
      <c r="D134" s="1" t="s">
        <v>220</v>
      </c>
      <c r="H134" s="4" t="str">
        <f t="shared" si="7"/>
        <v>Interferon gamma (pg/mL)</v>
      </c>
      <c r="I134" s="2" t="str">
        <f t="shared" si="8"/>
        <v>Maternal blood test</v>
      </c>
    </row>
    <row r="135" spans="1:9" ht="17" x14ac:dyDescent="0.2">
      <c r="A135" t="s">
        <v>151</v>
      </c>
      <c r="B135" s="2" t="s">
        <v>256</v>
      </c>
      <c r="C135" t="s">
        <v>245</v>
      </c>
      <c r="D135" s="1" t="s">
        <v>220</v>
      </c>
      <c r="H135" s="4" t="str">
        <f t="shared" si="7"/>
        <v>Monocyte chemoattractant protein 1 (pg/mL)</v>
      </c>
      <c r="I135" s="2" t="str">
        <f t="shared" si="8"/>
        <v>Maternal blood test</v>
      </c>
    </row>
    <row r="136" spans="1:9" ht="34" x14ac:dyDescent="0.2">
      <c r="A136" t="s">
        <v>152</v>
      </c>
      <c r="B136" s="2" t="s">
        <v>256</v>
      </c>
      <c r="C136" t="s">
        <v>237</v>
      </c>
      <c r="D136" s="1" t="s">
        <v>220</v>
      </c>
      <c r="H136" s="4" t="str">
        <f t="shared" si="7"/>
        <v>Macrophage inflammatory protein 1 beta (pg/mL)</v>
      </c>
      <c r="I136" s="2" t="str">
        <f t="shared" si="8"/>
        <v>Maternal blood test</v>
      </c>
    </row>
    <row r="137" spans="1:9" ht="17" x14ac:dyDescent="0.2">
      <c r="A137" t="s">
        <v>153</v>
      </c>
      <c r="B137" s="2" t="s">
        <v>256</v>
      </c>
      <c r="C137" t="s">
        <v>238</v>
      </c>
      <c r="D137" s="1" t="s">
        <v>220</v>
      </c>
      <c r="H137" s="4" t="str">
        <f t="shared" si="7"/>
        <v>Tumor necrosis factor alpha (pg/mL)</v>
      </c>
      <c r="I137" s="2" t="str">
        <f t="shared" si="8"/>
        <v>Maternal blood test</v>
      </c>
    </row>
    <row r="138" spans="1:9" ht="17" x14ac:dyDescent="0.2">
      <c r="A138" t="s">
        <v>154</v>
      </c>
      <c r="B138" s="2" t="s">
        <v>224</v>
      </c>
      <c r="C138" t="s">
        <v>257</v>
      </c>
      <c r="D138" s="1" t="s">
        <v>220</v>
      </c>
      <c r="H138" s="4" t="str">
        <f t="shared" si="7"/>
        <v>Epidermal growth factor (pg/mL)</v>
      </c>
      <c r="I138" s="2" t="str">
        <f t="shared" si="8"/>
        <v>Breast milk test</v>
      </c>
    </row>
    <row r="139" spans="1:9" ht="17" x14ac:dyDescent="0.2">
      <c r="A139" t="s">
        <v>156</v>
      </c>
      <c r="B139" s="2" t="s">
        <v>6</v>
      </c>
      <c r="C139" t="s">
        <v>8</v>
      </c>
      <c r="D139" s="1" t="s">
        <v>258</v>
      </c>
      <c r="H139" s="4" t="str">
        <f t="shared" si="7"/>
        <v>Ferritin (ng/mL)</v>
      </c>
      <c r="I139" s="2" t="str">
        <f t="shared" si="8"/>
        <v>Blood test</v>
      </c>
    </row>
    <row r="140" spans="1:9" ht="17" x14ac:dyDescent="0.2">
      <c r="A140" t="s">
        <v>158</v>
      </c>
      <c r="B140" s="2" t="s">
        <v>224</v>
      </c>
      <c r="C140" t="s">
        <v>262</v>
      </c>
      <c r="D140" s="1" t="s">
        <v>258</v>
      </c>
      <c r="H140" s="4" t="str">
        <f t="shared" si="7"/>
        <v>Milk fat globule-EGF factor 8 (ng/mL)</v>
      </c>
      <c r="I140" s="2" t="str">
        <f t="shared" si="8"/>
        <v>Breast milk test</v>
      </c>
    </row>
    <row r="141" spans="1:9" ht="17" x14ac:dyDescent="0.2">
      <c r="A141" t="s">
        <v>159</v>
      </c>
      <c r="B141" s="2" t="s">
        <v>201</v>
      </c>
      <c r="C141" s="3" t="s">
        <v>261</v>
      </c>
      <c r="D141" s="1" t="s">
        <v>258</v>
      </c>
      <c r="H141" s="4" t="str">
        <f t="shared" si="7"/>
        <v>Myeloperoxidase (ng/mL)</v>
      </c>
      <c r="I141" s="2" t="str">
        <f t="shared" si="8"/>
        <v>Stool test</v>
      </c>
    </row>
    <row r="142" spans="1:9" ht="17" x14ac:dyDescent="0.2">
      <c r="A142" t="s">
        <v>160</v>
      </c>
      <c r="B142" s="2" t="s">
        <v>201</v>
      </c>
      <c r="C142" s="3" t="s">
        <v>260</v>
      </c>
      <c r="D142" s="1" t="s">
        <v>259</v>
      </c>
      <c r="H142" s="4" t="str">
        <f t="shared" si="7"/>
        <v>Neopterin (nmol/L)</v>
      </c>
      <c r="I142" s="2" t="str">
        <f t="shared" si="8"/>
        <v>Stool test</v>
      </c>
    </row>
    <row r="143" spans="1:9" ht="17" x14ac:dyDescent="0.2">
      <c r="A143" t="s">
        <v>161</v>
      </c>
      <c r="B143" s="2" t="s">
        <v>6</v>
      </c>
      <c r="C143" t="s">
        <v>265</v>
      </c>
      <c r="D143" s="1" t="s">
        <v>258</v>
      </c>
      <c r="H143" s="4" t="str">
        <f t="shared" ref="H143:H155" si="9">TRIM(UPPER(LEFT(C143,1))&amp;RIGHT(C143,LEN(C143)-1)&amp;IF(D143="",""," ("&amp;D143&amp;")")&amp;IF(E143="","",", "&amp;E143)&amp;IF(F143="","",", at "&amp;F143))</f>
        <v>Retinol binding protein (ng/mL)</v>
      </c>
      <c r="I143" s="2" t="str">
        <f t="shared" si="8"/>
        <v>Blood test</v>
      </c>
    </row>
    <row r="144" spans="1:9" ht="17" x14ac:dyDescent="0.2">
      <c r="A144" t="s">
        <v>162</v>
      </c>
      <c r="B144" s="2" t="s">
        <v>201</v>
      </c>
      <c r="C144" t="s">
        <v>264</v>
      </c>
      <c r="D144" s="1" t="s">
        <v>263</v>
      </c>
      <c r="H144" s="4" t="str">
        <f t="shared" si="9"/>
        <v>Regenerating family member 1 beta (ug/mL)</v>
      </c>
      <c r="I144" s="2" t="str">
        <f t="shared" si="8"/>
        <v>Stool test</v>
      </c>
    </row>
    <row r="145" spans="1:9" ht="17" x14ac:dyDescent="0.2">
      <c r="A145" t="s">
        <v>163</v>
      </c>
      <c r="B145" s="2" t="s">
        <v>6</v>
      </c>
      <c r="C145" t="s">
        <v>268</v>
      </c>
      <c r="D145" s="1" t="s">
        <v>259</v>
      </c>
      <c r="H145" s="4" t="str">
        <f t="shared" si="9"/>
        <v>Vitamin D (nmol/L)</v>
      </c>
      <c r="I145" s="2" t="str">
        <f t="shared" si="8"/>
        <v>Blood test</v>
      </c>
    </row>
    <row r="146" spans="1:9" ht="17" x14ac:dyDescent="0.2">
      <c r="A146" t="s">
        <v>164</v>
      </c>
      <c r="B146" s="2" t="s">
        <v>6</v>
      </c>
      <c r="C146" t="s">
        <v>267</v>
      </c>
      <c r="D146" s="1" t="s">
        <v>266</v>
      </c>
      <c r="H146" s="4" t="str">
        <f t="shared" si="9"/>
        <v>Zinc (ug/L)</v>
      </c>
      <c r="I146" s="2" t="str">
        <f t="shared" si="8"/>
        <v>Blood test</v>
      </c>
    </row>
    <row r="147" spans="1:9" ht="17" x14ac:dyDescent="0.2">
      <c r="A147" t="s">
        <v>165</v>
      </c>
      <c r="B147" s="2" t="s">
        <v>5</v>
      </c>
      <c r="C147" t="s">
        <v>270</v>
      </c>
      <c r="D147" s="1" t="s">
        <v>269</v>
      </c>
      <c r="H147" s="4" t="str">
        <f t="shared" si="9"/>
        <v>Lactulose dosage (mg)</v>
      </c>
      <c r="I147" s="2" t="str">
        <f t="shared" si="8"/>
        <v>Urine test</v>
      </c>
    </row>
    <row r="148" spans="1:9" ht="17" x14ac:dyDescent="0.2">
      <c r="A148" t="s">
        <v>166</v>
      </c>
      <c r="B148" s="2" t="s">
        <v>5</v>
      </c>
      <c r="C148" t="s">
        <v>271</v>
      </c>
      <c r="D148" s="1" t="s">
        <v>269</v>
      </c>
      <c r="H148" s="4" t="str">
        <f t="shared" si="9"/>
        <v>Mannitol dosage (mg)</v>
      </c>
      <c r="I148" s="2" t="str">
        <f t="shared" si="8"/>
        <v>Urine test</v>
      </c>
    </row>
    <row r="149" spans="1:9" ht="17" x14ac:dyDescent="0.2">
      <c r="A149" t="s">
        <v>167</v>
      </c>
      <c r="B149" s="2" t="s">
        <v>5</v>
      </c>
      <c r="C149" t="s">
        <v>272</v>
      </c>
      <c r="D149" s="1" t="s">
        <v>228</v>
      </c>
      <c r="H149" s="4" t="str">
        <f t="shared" si="9"/>
        <v>Lactulose excreted (mg/L)</v>
      </c>
      <c r="I149" s="2" t="str">
        <f t="shared" si="8"/>
        <v>Urine test</v>
      </c>
    </row>
    <row r="150" spans="1:9" ht="17" x14ac:dyDescent="0.2">
      <c r="A150" t="s">
        <v>168</v>
      </c>
      <c r="B150" s="2" t="s">
        <v>5</v>
      </c>
      <c r="C150" t="s">
        <v>273</v>
      </c>
      <c r="D150" s="1" t="s">
        <v>228</v>
      </c>
      <c r="H150" s="4" t="str">
        <f t="shared" si="9"/>
        <v>Mannitol excreted (mg/L)</v>
      </c>
      <c r="I150" s="2" t="str">
        <f t="shared" si="8"/>
        <v>Urine test</v>
      </c>
    </row>
    <row r="151" spans="1:9" ht="17" x14ac:dyDescent="0.2">
      <c r="A151" t="s">
        <v>169</v>
      </c>
      <c r="B151" s="2" t="s">
        <v>5</v>
      </c>
      <c r="C151" t="s">
        <v>272</v>
      </c>
      <c r="D151" s="1" t="s">
        <v>269</v>
      </c>
      <c r="H151" s="4" t="str">
        <f t="shared" si="9"/>
        <v>Lactulose excreted (mg)</v>
      </c>
      <c r="I151" s="2" t="str">
        <f t="shared" si="8"/>
        <v>Urine test</v>
      </c>
    </row>
    <row r="152" spans="1:9" ht="17" x14ac:dyDescent="0.2">
      <c r="A152" t="s">
        <v>170</v>
      </c>
      <c r="B152" s="2" t="s">
        <v>5</v>
      </c>
      <c r="C152" t="s">
        <v>273</v>
      </c>
      <c r="D152" s="1" t="s">
        <v>269</v>
      </c>
      <c r="H152" s="4" t="str">
        <f t="shared" si="9"/>
        <v>Mannitol excreted (mg)</v>
      </c>
      <c r="I152" s="2" t="str">
        <f t="shared" si="8"/>
        <v>Urine test</v>
      </c>
    </row>
    <row r="153" spans="1:9" ht="17" x14ac:dyDescent="0.2">
      <c r="A153" t="s">
        <v>171</v>
      </c>
      <c r="B153" s="2" t="s">
        <v>5</v>
      </c>
      <c r="C153" t="s">
        <v>272</v>
      </c>
      <c r="D153" s="1" t="s">
        <v>13</v>
      </c>
      <c r="H153" s="4" t="str">
        <f t="shared" si="9"/>
        <v>Lactulose excreted (%)</v>
      </c>
      <c r="I153" s="2" t="str">
        <f t="shared" si="8"/>
        <v>Urine test</v>
      </c>
    </row>
    <row r="154" spans="1:9" ht="17" x14ac:dyDescent="0.2">
      <c r="A154" t="s">
        <v>172</v>
      </c>
      <c r="B154" s="2" t="s">
        <v>5</v>
      </c>
      <c r="C154" t="s">
        <v>273</v>
      </c>
      <c r="D154" s="1" t="s">
        <v>13</v>
      </c>
      <c r="H154" s="4" t="str">
        <f t="shared" si="9"/>
        <v>Mannitol excreted (%)</v>
      </c>
      <c r="I154" s="2" t="str">
        <f t="shared" si="8"/>
        <v>Urine test</v>
      </c>
    </row>
    <row r="155" spans="1:9" ht="17" x14ac:dyDescent="0.2">
      <c r="A155" t="s">
        <v>173</v>
      </c>
      <c r="B155" s="2" t="s">
        <v>5</v>
      </c>
      <c r="C155" t="s">
        <v>274</v>
      </c>
      <c r="H155" s="4" t="str">
        <f t="shared" si="9"/>
        <v>Lactulose-to-mannitol excretion ratio</v>
      </c>
      <c r="I155" s="2" t="str">
        <f t="shared" si="8"/>
        <v>Urine test</v>
      </c>
    </row>
    <row r="156" spans="1:9" ht="17" x14ac:dyDescent="0.2">
      <c r="A156" t="s">
        <v>155</v>
      </c>
      <c r="B156" s="2" t="s">
        <v>6</v>
      </c>
      <c r="C156" t="s">
        <v>277</v>
      </c>
      <c r="D156" s="1" t="s">
        <v>275</v>
      </c>
      <c r="H156" s="4" t="str">
        <f t="shared" ref="H156:H158" si="10">TRIM(UPPER(LEFT(C156,1))&amp;RIGHT(C156,LEN(C156)-1)&amp;IF(D156="",""," ("&amp;D156&amp;")")&amp;IF(E156="","",", "&amp;E156)&amp;IF(F156="","",", at "&amp;F156))</f>
        <v>Endotoxin (EU/mL)</v>
      </c>
      <c r="I156" s="2" t="str">
        <f t="shared" si="8"/>
        <v>Blood test</v>
      </c>
    </row>
    <row r="157" spans="1:9" ht="17" x14ac:dyDescent="0.2">
      <c r="A157" t="s">
        <v>157</v>
      </c>
      <c r="B157" s="2" t="s">
        <v>6</v>
      </c>
      <c r="C157" t="s">
        <v>278</v>
      </c>
      <c r="D157" s="1" t="s">
        <v>276</v>
      </c>
      <c r="H157" s="4" t="str">
        <f t="shared" si="10"/>
        <v>Endotoxin core antibodies (GMU/mL)</v>
      </c>
      <c r="I157" s="2" t="str">
        <f t="shared" si="8"/>
        <v>Blood test</v>
      </c>
    </row>
    <row r="158" spans="1:9" ht="17" x14ac:dyDescent="0.2">
      <c r="A158" t="s">
        <v>279</v>
      </c>
      <c r="B158" s="2" t="s">
        <v>6</v>
      </c>
      <c r="C158" t="s">
        <v>280</v>
      </c>
      <c r="D158" s="1" t="s">
        <v>258</v>
      </c>
      <c r="H158" s="4" t="str">
        <f t="shared" si="10"/>
        <v>Soluble CD14 (ng/mL)</v>
      </c>
      <c r="I158" s="2" t="str">
        <f t="shared" si="8"/>
        <v>Blood test</v>
      </c>
    </row>
    <row r="159" spans="1:9" x14ac:dyDescent="0.2">
      <c r="A159"/>
    </row>
    <row r="160" spans="1:9" x14ac:dyDescent="0.2">
      <c r="A160"/>
    </row>
    <row r="161" spans="1:1" x14ac:dyDescent="0.2">
      <c r="A161"/>
    </row>
    <row r="162" spans="1:1" x14ac:dyDescent="0.2">
      <c r="A162"/>
    </row>
    <row r="163" spans="1:1" x14ac:dyDescent="0.2">
      <c r="A163"/>
    </row>
    <row r="164" spans="1:1" x14ac:dyDescent="0.2">
      <c r="A164"/>
    </row>
    <row r="165" spans="1:1" x14ac:dyDescent="0.2">
      <c r="A165"/>
    </row>
    <row r="166" spans="1:1" x14ac:dyDescent="0.2">
      <c r="A166"/>
    </row>
    <row r="167" spans="1:1" x14ac:dyDescent="0.2">
      <c r="A167"/>
    </row>
    <row r="168" spans="1:1" x14ac:dyDescent="0.2">
      <c r="A168"/>
    </row>
    <row r="169" spans="1:1" x14ac:dyDescent="0.2">
      <c r="A169"/>
    </row>
    <row r="170" spans="1:1" x14ac:dyDescent="0.2">
      <c r="A170"/>
    </row>
    <row r="171" spans="1:1" x14ac:dyDescent="0.2">
      <c r="A171"/>
    </row>
    <row r="172" spans="1:1" x14ac:dyDescent="0.2">
      <c r="A172"/>
    </row>
    <row r="173" spans="1:1" x14ac:dyDescent="0.2">
      <c r="A173"/>
    </row>
    <row r="174" spans="1:1" x14ac:dyDescent="0.2">
      <c r="A174"/>
    </row>
    <row r="175" spans="1:1" x14ac:dyDescent="0.2">
      <c r="A175"/>
    </row>
    <row r="176" spans="1:1" x14ac:dyDescent="0.2">
      <c r="A176"/>
    </row>
    <row r="177" spans="1:1" x14ac:dyDescent="0.2">
      <c r="A177"/>
    </row>
    <row r="178" spans="1:1" x14ac:dyDescent="0.2">
      <c r="A178"/>
    </row>
    <row r="179" spans="1:1" x14ac:dyDescent="0.2">
      <c r="A179"/>
    </row>
    <row r="180" spans="1:1" x14ac:dyDescent="0.2">
      <c r="A180"/>
    </row>
    <row r="181" spans="1:1" x14ac:dyDescent="0.2">
      <c r="A181"/>
    </row>
    <row r="182" spans="1:1" x14ac:dyDescent="0.2">
      <c r="A182"/>
    </row>
    <row r="183" spans="1:1" x14ac:dyDescent="0.2">
      <c r="A183"/>
    </row>
    <row r="184" spans="1:1" x14ac:dyDescent="0.2">
      <c r="A184"/>
    </row>
    <row r="185" spans="1:1" x14ac:dyDescent="0.2">
      <c r="A185"/>
    </row>
    <row r="186" spans="1:1" x14ac:dyDescent="0.2">
      <c r="A186"/>
    </row>
    <row r="187" spans="1:1" x14ac:dyDescent="0.2">
      <c r="A187"/>
    </row>
    <row r="188" spans="1:1" x14ac:dyDescent="0.2">
      <c r="A188"/>
    </row>
    <row r="189" spans="1:1" x14ac:dyDescent="0.2">
      <c r="A189"/>
    </row>
    <row r="190" spans="1:1" x14ac:dyDescent="0.2">
      <c r="A190"/>
    </row>
    <row r="191" spans="1:1" x14ac:dyDescent="0.2">
      <c r="A191"/>
    </row>
    <row r="192" spans="1:1" x14ac:dyDescent="0.2">
      <c r="A192"/>
    </row>
    <row r="193" spans="1:1" x14ac:dyDescent="0.2">
      <c r="A193"/>
    </row>
    <row r="194" spans="1:1" x14ac:dyDescent="0.2">
      <c r="A194"/>
    </row>
    <row r="195" spans="1:1" x14ac:dyDescent="0.2">
      <c r="A195"/>
    </row>
    <row r="196" spans="1:1" x14ac:dyDescent="0.2">
      <c r="A196"/>
    </row>
    <row r="197" spans="1:1" x14ac:dyDescent="0.2">
      <c r="A197"/>
    </row>
    <row r="198" spans="1:1" x14ac:dyDescent="0.2">
      <c r="A198"/>
    </row>
    <row r="199" spans="1:1" x14ac:dyDescent="0.2">
      <c r="A199"/>
    </row>
    <row r="200" spans="1:1" x14ac:dyDescent="0.2">
      <c r="A200"/>
    </row>
    <row r="201" spans="1:1" x14ac:dyDescent="0.2">
      <c r="A201"/>
    </row>
    <row r="202" spans="1:1" x14ac:dyDescent="0.2">
      <c r="A202"/>
    </row>
    <row r="203" spans="1:1" x14ac:dyDescent="0.2">
      <c r="A203"/>
    </row>
    <row r="204" spans="1:1" x14ac:dyDescent="0.2">
      <c r="A204"/>
    </row>
    <row r="205" spans="1:1" x14ac:dyDescent="0.2">
      <c r="A205"/>
    </row>
    <row r="206" spans="1:1" x14ac:dyDescent="0.2">
      <c r="A206"/>
    </row>
    <row r="207" spans="1:1" x14ac:dyDescent="0.2">
      <c r="A207"/>
    </row>
    <row r="208" spans="1:1" x14ac:dyDescent="0.2">
      <c r="A208"/>
    </row>
    <row r="209" spans="1:1" x14ac:dyDescent="0.2">
      <c r="A209"/>
    </row>
    <row r="210" spans="1:1" x14ac:dyDescent="0.2">
      <c r="A210"/>
    </row>
    <row r="211" spans="1:1" x14ac:dyDescent="0.2">
      <c r="A211"/>
    </row>
    <row r="212" spans="1:1" x14ac:dyDescent="0.2">
      <c r="A212"/>
    </row>
    <row r="213" spans="1:1" x14ac:dyDescent="0.2">
      <c r="A213"/>
    </row>
    <row r="214" spans="1:1" x14ac:dyDescent="0.2">
      <c r="A214"/>
    </row>
    <row r="215" spans="1:1" x14ac:dyDescent="0.2">
      <c r="A215"/>
    </row>
    <row r="216" spans="1:1" x14ac:dyDescent="0.2">
      <c r="A216"/>
    </row>
    <row r="217" spans="1:1" x14ac:dyDescent="0.2">
      <c r="A217"/>
    </row>
    <row r="218" spans="1:1" x14ac:dyDescent="0.2">
      <c r="A218"/>
    </row>
    <row r="219" spans="1:1" x14ac:dyDescent="0.2">
      <c r="A219"/>
    </row>
    <row r="220" spans="1:1" x14ac:dyDescent="0.2">
      <c r="A220"/>
    </row>
    <row r="221" spans="1:1" x14ac:dyDescent="0.2">
      <c r="A221"/>
    </row>
    <row r="222" spans="1:1" x14ac:dyDescent="0.2">
      <c r="A222"/>
    </row>
    <row r="223" spans="1:1" x14ac:dyDescent="0.2">
      <c r="A223"/>
    </row>
    <row r="224" spans="1:1" x14ac:dyDescent="0.2">
      <c r="A224"/>
    </row>
    <row r="225" spans="1:1" x14ac:dyDescent="0.2">
      <c r="A225"/>
    </row>
    <row r="226" spans="1:1" x14ac:dyDescent="0.2">
      <c r="A226"/>
    </row>
    <row r="227" spans="1:1" x14ac:dyDescent="0.2">
      <c r="A227"/>
    </row>
    <row r="228" spans="1:1" x14ac:dyDescent="0.2">
      <c r="A228"/>
    </row>
    <row r="229" spans="1:1" x14ac:dyDescent="0.2">
      <c r="A229"/>
    </row>
    <row r="230" spans="1:1" x14ac:dyDescent="0.2">
      <c r="A230"/>
    </row>
    <row r="231" spans="1:1" x14ac:dyDescent="0.2">
      <c r="A231"/>
    </row>
    <row r="232" spans="1:1" x14ac:dyDescent="0.2">
      <c r="A232"/>
    </row>
    <row r="233" spans="1:1" x14ac:dyDescent="0.2">
      <c r="A233"/>
    </row>
    <row r="234" spans="1:1" x14ac:dyDescent="0.2">
      <c r="A234"/>
    </row>
    <row r="235" spans="1:1" x14ac:dyDescent="0.2">
      <c r="A235"/>
    </row>
    <row r="236" spans="1:1" x14ac:dyDescent="0.2">
      <c r="A236"/>
    </row>
    <row r="237" spans="1:1" x14ac:dyDescent="0.2">
      <c r="A237"/>
    </row>
    <row r="238" spans="1:1" x14ac:dyDescent="0.2">
      <c r="A238"/>
    </row>
    <row r="239" spans="1:1" x14ac:dyDescent="0.2">
      <c r="A239"/>
    </row>
    <row r="240" spans="1:1" x14ac:dyDescent="0.2">
      <c r="A240"/>
    </row>
    <row r="241" spans="1:1" x14ac:dyDescent="0.2">
      <c r="A241"/>
    </row>
    <row r="242" spans="1:1" x14ac:dyDescent="0.2">
      <c r="A242"/>
    </row>
    <row r="243" spans="1:1" x14ac:dyDescent="0.2">
      <c r="A243"/>
    </row>
    <row r="244" spans="1:1" x14ac:dyDescent="0.2">
      <c r="A244"/>
    </row>
    <row r="245" spans="1:1" x14ac:dyDescent="0.2">
      <c r="A245"/>
    </row>
    <row r="246" spans="1:1" x14ac:dyDescent="0.2">
      <c r="A246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raw_detection_template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Shah-Simpson, Sheena</cp:lastModifiedBy>
  <dcterms:created xsi:type="dcterms:W3CDTF">2019-10-01T19:31:48Z</dcterms:created>
  <dcterms:modified xsi:type="dcterms:W3CDTF">2019-10-02T15:16:34Z</dcterms:modified>
</cp:coreProperties>
</file>