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hahsimpson/Documents/Git/ApiCommonData/Load/ontology/Gates/PROVIDE/doc/"/>
    </mc:Choice>
  </mc:AlternateContent>
  <xr:revisionPtr revIDLastSave="0" documentId="13_ncr:1_{D6CD700A-A328-BF45-8CBE-9B4F0E415A8F}" xr6:coauthVersionLast="36" xr6:coauthVersionMax="36" xr10:uidLastSave="{00000000-0000-0000-0000-000000000000}"/>
  <bookViews>
    <workbookView xWindow="4800" yWindow="1080" windowWidth="33600" windowHeight="18120" xr2:uid="{00000000-000D-0000-FFFF-FFFF00000000}"/>
  </bookViews>
  <sheets>
    <sheet name="raw_detection_template" sheetId="1" r:id="rId1"/>
  </sheets>
  <calcPr calcId="181029"/>
</workbook>
</file>

<file path=xl/calcChain.xml><?xml version="1.0" encoding="utf-8"?>
<calcChain xmlns="http://schemas.openxmlformats.org/spreadsheetml/2006/main">
  <c r="N22" i="1" l="1"/>
  <c r="M22" i="1"/>
  <c r="O21" i="1" l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M14" i="1"/>
  <c r="O3" i="1"/>
  <c r="O10" i="1"/>
  <c r="O14" i="1"/>
  <c r="N14" i="1"/>
  <c r="O13" i="1"/>
  <c r="N13" i="1"/>
  <c r="M13" i="1"/>
  <c r="M4" i="1" l="1"/>
  <c r="M5" i="1"/>
  <c r="M6" i="1"/>
  <c r="M7" i="1"/>
  <c r="M8" i="1"/>
  <c r="M9" i="1"/>
  <c r="M10" i="1"/>
  <c r="M11" i="1"/>
  <c r="M12" i="1"/>
  <c r="M3" i="1"/>
  <c r="O4" i="1" l="1"/>
  <c r="O5" i="1"/>
  <c r="O6" i="1"/>
  <c r="O7" i="1"/>
  <c r="O8" i="1"/>
  <c r="O9" i="1"/>
  <c r="O11" i="1"/>
  <c r="O12" i="1"/>
  <c r="N4" i="1"/>
  <c r="N5" i="1"/>
  <c r="N6" i="1"/>
  <c r="N7" i="1"/>
  <c r="N8" i="1"/>
  <c r="N9" i="1"/>
  <c r="N10" i="1"/>
  <c r="N11" i="1"/>
  <c r="N12" i="1"/>
  <c r="N3" i="1"/>
</calcChain>
</file>

<file path=xl/sharedStrings.xml><?xml version="1.0" encoding="utf-8"?>
<sst xmlns="http://schemas.openxmlformats.org/spreadsheetml/2006/main" count="140" uniqueCount="78">
  <si>
    <t>variable</t>
  </si>
  <si>
    <t>sample type</t>
  </si>
  <si>
    <t>assay type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</si>
  <si>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</si>
  <si>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</si>
  <si>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</si>
  <si>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</si>
  <si>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</si>
  <si>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</si>
  <si>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</si>
  <si>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</si>
  <si>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stool</t>
  </si>
  <si>
    <t>Bacteria</t>
  </si>
  <si>
    <t>Virus</t>
  </si>
  <si>
    <t>Eukaryota</t>
  </si>
  <si>
    <t>E.g.: blood, stool, urine</t>
  </si>
  <si>
    <t>urine</t>
  </si>
  <si>
    <t>Norovirus</t>
  </si>
  <si>
    <t>Escherichia coli</t>
  </si>
  <si>
    <t>Escherichia</t>
  </si>
  <si>
    <t>if ETEC, STEC, etc. enter it here</t>
  </si>
  <si>
    <t>E.g.: LT, ST, ipaH, aatA</t>
  </si>
  <si>
    <t>enterotoxic or virulence factor tested negative</t>
  </si>
  <si>
    <t>blood</t>
  </si>
  <si>
    <t>Parent term in ClinEpi</t>
  </si>
  <si>
    <t>"and" or "or"? (if you have 2 -pos values)</t>
  </si>
  <si>
    <t>enterotoxin or virulence factor tested positive 1</t>
  </si>
  <si>
    <t>enterotoxin or virulence factor tested positive 2</t>
  </si>
  <si>
    <r>
      <t>Enter genus (and species if applicable).</t>
    </r>
    <r>
      <rPr>
        <strike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Then, enter any additional specifics from data provider (serotype, gene) UNLESS species is E. coli.</t>
    </r>
  </si>
  <si>
    <t>website grandparent</t>
  </si>
  <si>
    <t>E.g.: bacteriology, TAC, ELISA</t>
  </si>
  <si>
    <t>microscopy</t>
  </si>
  <si>
    <t>ext_bv_dsmicr::micreh</t>
  </si>
  <si>
    <t>ext_bv_dsmicr::ecoli</t>
  </si>
  <si>
    <t>ext_bv_dsmicr::enana</t>
  </si>
  <si>
    <t>Endolimax</t>
  </si>
  <si>
    <t>ext_bv_dsmicr::lbuts</t>
  </si>
  <si>
    <t>Iodamoeba</t>
  </si>
  <si>
    <t>Iodamoeba butschlii</t>
  </si>
  <si>
    <t>ext_bv_dsmicr::bhomi</t>
  </si>
  <si>
    <t>Blastocystis</t>
  </si>
  <si>
    <t>Blastocystis hominis</t>
  </si>
  <si>
    <t>ext_bv_dsmicr::thomi</t>
  </si>
  <si>
    <t>Trichomonas</t>
  </si>
  <si>
    <t>Trichomonas hominis</t>
  </si>
  <si>
    <t>ext_bv_dsmicr::giar</t>
  </si>
  <si>
    <t>Giardia</t>
  </si>
  <si>
    <t>ext_bv_dsmicr::al</t>
  </si>
  <si>
    <t>Ascaris</t>
  </si>
  <si>
    <t>ext_bv_dsmicr::tt</t>
  </si>
  <si>
    <t>Trichuris</t>
  </si>
  <si>
    <t>ext_bv_dsmicr::hkwrm</t>
  </si>
  <si>
    <t>ext_bv_dsmicr::hnana</t>
  </si>
  <si>
    <t>Hymenolepis</t>
  </si>
  <si>
    <t>Hymenolepis nana</t>
  </si>
  <si>
    <t>ext_bv_dsmicr::ss</t>
  </si>
  <si>
    <t>Strongyloides</t>
  </si>
  <si>
    <t>Strongyloides stercoralis</t>
  </si>
  <si>
    <t>Trichuris trichiura</t>
  </si>
  <si>
    <t>Hookworm</t>
  </si>
  <si>
    <t>10a. Micro Eh/Ed</t>
  </si>
  <si>
    <t>Endolimax nana</t>
  </si>
  <si>
    <t>ext_lab_bv_pcr::rota</t>
  </si>
  <si>
    <t>ext_lab_bv_pcr::astro</t>
  </si>
  <si>
    <t>ext_lab_bv_pcr::noro</t>
  </si>
  <si>
    <t>ext_lab_bv_pcr::sapo</t>
  </si>
  <si>
    <t>ext_lab_bv_pcrproto::giardia</t>
  </si>
  <si>
    <t>ext_lab_bv_pcrproto::ehisto</t>
  </si>
  <si>
    <t>ext_lab_bv_pcrproto::crypto</t>
  </si>
  <si>
    <t>qPCR</t>
  </si>
  <si>
    <t>Cryptosporidium</t>
  </si>
  <si>
    <t>Rotavirus</t>
  </si>
  <si>
    <t>Astrovirus</t>
  </si>
  <si>
    <t>Sapovirus</t>
  </si>
  <si>
    <t>Entamoeba histolytica</t>
  </si>
  <si>
    <t>Entamoeba</t>
  </si>
  <si>
    <t>ext_lab_bv_rotavs::rotavs</t>
  </si>
  <si>
    <t>ELISA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</si>
</sst>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Alignment="1"/>
    <xf numFmtId="0" fontId="19" fillId="0" borderId="0" xfId="0" applyFont="1"/>
    <xf numFmtId="0" fontId="0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8"/>
  <sheetViews>
    <sheetView tabSelected="1" zoomScale="90" zoomScaleNormal="90" workbookViewId="0">
      <pane xSplit="1" ySplit="2" topLeftCell="B10" activePane="bottomRight" state="frozen"/>
      <selection pane="topRight" activeCell="B1" sqref="B1"/>
      <selection pane="bottomLeft" activeCell="A3" sqref="A3"/>
      <selection pane="bottomRight" activeCell="D28" sqref="D28"/>
    </sheetView>
  </sheetViews>
  <sheetFormatPr baseColWidth="10" defaultRowHeight="16" x14ac:dyDescent="0.2"/>
  <cols>
    <col min="1" max="1" width="28.33203125" style="1" customWidth="1"/>
    <col min="2" max="2" width="15.5" style="2" customWidth="1"/>
    <col min="3" max="3" width="21" style="1" bestFit="1" customWidth="1"/>
    <col min="4" max="4" width="15.5" style="1" customWidth="1"/>
    <col min="5" max="5" width="17.33203125" style="1" customWidth="1"/>
    <col min="6" max="6" width="24.83203125" style="1" bestFit="1" customWidth="1"/>
    <col min="7" max="7" width="17.5" style="1" customWidth="1"/>
    <col min="8" max="8" width="16.83203125" style="1" customWidth="1"/>
    <col min="9" max="9" width="19" style="1" customWidth="1"/>
    <col min="10" max="10" width="15.1640625" style="1" customWidth="1"/>
    <col min="11" max="11" width="22.6640625" style="1" customWidth="1"/>
    <col min="12" max="12" width="23.33203125" style="1" customWidth="1"/>
    <col min="13" max="13" width="38.83203125" style="5" customWidth="1"/>
    <col min="14" max="14" width="30.33203125" style="2" customWidth="1"/>
    <col min="15" max="15" width="18.33203125" style="2" customWidth="1"/>
    <col min="16" max="16384" width="10.83203125" style="1"/>
  </cols>
  <sheetData>
    <row r="1" spans="1:15" ht="51" x14ac:dyDescent="0.2">
      <c r="A1" s="1" t="s">
        <v>0</v>
      </c>
      <c r="B1" s="2" t="s">
        <v>1</v>
      </c>
      <c r="C1" s="1" t="s">
        <v>2</v>
      </c>
      <c r="D1" s="1" t="s">
        <v>4</v>
      </c>
      <c r="E1" s="1" t="s">
        <v>5</v>
      </c>
      <c r="F1" s="1" t="s">
        <v>6</v>
      </c>
      <c r="H1" s="2" t="s">
        <v>26</v>
      </c>
      <c r="I1" s="2" t="s">
        <v>27</v>
      </c>
      <c r="J1" s="2" t="s">
        <v>25</v>
      </c>
      <c r="K1" s="2" t="s">
        <v>22</v>
      </c>
      <c r="L1" s="1" t="s">
        <v>9</v>
      </c>
      <c r="M1" s="5" t="s">
        <v>3</v>
      </c>
      <c r="N1" s="2" t="s">
        <v>10</v>
      </c>
      <c r="O1" s="2" t="s">
        <v>29</v>
      </c>
    </row>
    <row r="2" spans="1:15" ht="102" x14ac:dyDescent="0.2">
      <c r="B2" s="2" t="s">
        <v>15</v>
      </c>
      <c r="C2" s="2" t="s">
        <v>30</v>
      </c>
      <c r="D2" s="2" t="s">
        <v>8</v>
      </c>
      <c r="E2" s="2" t="s">
        <v>7</v>
      </c>
      <c r="F2" s="2" t="s">
        <v>28</v>
      </c>
      <c r="G2" s="2" t="s">
        <v>20</v>
      </c>
      <c r="H2" s="2" t="s">
        <v>21</v>
      </c>
      <c r="N2" s="2" t="s">
        <v>24</v>
      </c>
    </row>
    <row r="3" spans="1:15" ht="125" customHeight="1" x14ac:dyDescent="0.2">
      <c r="A3" t="s">
        <v>32</v>
      </c>
      <c r="B3" s="2" t="s">
        <v>11</v>
      </c>
      <c r="C3" s="1" t="s">
        <v>31</v>
      </c>
      <c r="D3" s="1" t="s">
        <v>14</v>
      </c>
      <c r="F3" s="3" t="s">
        <v>60</v>
      </c>
      <c r="M3" s="5" t="str">
        <f t="shared" ref="M3:M12" si="0">TRIM(IF($F3="",$E3,"")
&amp;IF($F3&lt;&gt;"",$F3,"")
&amp;IF($H3&lt;&gt;""," "&amp;$H3,"")
&amp;IF(OR($H3="LT",$H3="ST",$H3&lt;&gt;""),"-pos","")
&amp;IF($J3&lt;&gt;""," "&amp;$J3,"")
&amp;IF($I3&lt;&gt;""," "&amp;$I3&amp;"-pos","")
&amp;IF($K3&lt;&gt;""," "&amp;$K3&amp;"-neg","")
&amp;", by "&amp;$C3)</f>
        <v>10a. Micro Eh/Ed, by microscopy</v>
      </c>
      <c r="N3" s="2" t="str">
        <f t="shared" ref="N3:N22" si="1">TRIM($D3&amp;" in "&amp;$B3)</f>
        <v>Eukaryota in stool</v>
      </c>
      <c r="O3" s="2" t="e">
        <f>TRIM(#REF!&amp;" in "&amp;$B3)</f>
        <v>#REF!</v>
      </c>
    </row>
    <row r="4" spans="1:15" ht="42" customHeight="1" x14ac:dyDescent="0.2">
      <c r="A4" t="s">
        <v>33</v>
      </c>
      <c r="B4" s="2" t="s">
        <v>23</v>
      </c>
      <c r="C4" s="1" t="s">
        <v>31</v>
      </c>
      <c r="D4" s="1" t="s">
        <v>12</v>
      </c>
      <c r="E4" s="1" t="s">
        <v>19</v>
      </c>
      <c r="F4" s="1" t="s">
        <v>18</v>
      </c>
      <c r="M4" s="5" t="str">
        <f t="shared" si="0"/>
        <v>Escherichia coli, by microscopy</v>
      </c>
      <c r="N4" s="2" t="str">
        <f t="shared" si="1"/>
        <v>Bacteria in blood</v>
      </c>
      <c r="O4" s="2" t="e">
        <f>TRIM(#REF!&amp;" in "&amp;$B4)</f>
        <v>#REF!</v>
      </c>
    </row>
    <row r="5" spans="1:15" ht="17" x14ac:dyDescent="0.2">
      <c r="A5" t="s">
        <v>34</v>
      </c>
      <c r="B5" s="2" t="s">
        <v>16</v>
      </c>
      <c r="C5" s="1" t="s">
        <v>31</v>
      </c>
      <c r="D5" s="1" t="s">
        <v>14</v>
      </c>
      <c r="E5" s="1" t="s">
        <v>35</v>
      </c>
      <c r="F5" s="1" t="s">
        <v>61</v>
      </c>
      <c r="M5" s="5" t="str">
        <f t="shared" si="0"/>
        <v>Endolimax nana, by microscopy</v>
      </c>
      <c r="N5" s="2" t="str">
        <f t="shared" si="1"/>
        <v>Eukaryota in urine</v>
      </c>
      <c r="O5" s="2" t="e">
        <f>TRIM(#REF!&amp;" in "&amp;$B5)</f>
        <v>#REF!</v>
      </c>
    </row>
    <row r="6" spans="1:15" ht="17" x14ac:dyDescent="0.2">
      <c r="A6" t="s">
        <v>36</v>
      </c>
      <c r="B6" s="2" t="s">
        <v>16</v>
      </c>
      <c r="C6" s="1" t="s">
        <v>31</v>
      </c>
      <c r="D6" s="1" t="s">
        <v>14</v>
      </c>
      <c r="E6" s="1" t="s">
        <v>37</v>
      </c>
      <c r="F6" s="1" t="s">
        <v>38</v>
      </c>
      <c r="M6" s="5" t="str">
        <f t="shared" si="0"/>
        <v>Iodamoeba butschlii, by microscopy</v>
      </c>
      <c r="N6" s="2" t="str">
        <f t="shared" si="1"/>
        <v>Eukaryota in urine</v>
      </c>
      <c r="O6" s="2" t="e">
        <f>TRIM(#REF!&amp;" in "&amp;$B6)</f>
        <v>#REF!</v>
      </c>
    </row>
    <row r="7" spans="1:15" ht="36" customHeight="1" x14ac:dyDescent="0.2">
      <c r="A7" t="s">
        <v>39</v>
      </c>
      <c r="B7" s="2" t="s">
        <v>11</v>
      </c>
      <c r="C7" s="1" t="s">
        <v>31</v>
      </c>
      <c r="D7" s="1" t="s">
        <v>14</v>
      </c>
      <c r="E7" s="1" t="s">
        <v>40</v>
      </c>
      <c r="F7" s="1" t="s">
        <v>41</v>
      </c>
      <c r="M7" s="5" t="str">
        <f t="shared" si="0"/>
        <v>Blastocystis hominis, by microscopy</v>
      </c>
      <c r="N7" s="2" t="str">
        <f t="shared" si="1"/>
        <v>Eukaryota in stool</v>
      </c>
      <c r="O7" s="2" t="e">
        <f>TRIM(#REF!&amp;" in "&amp;$B7)</f>
        <v>#REF!</v>
      </c>
    </row>
    <row r="8" spans="1:15" ht="42" customHeight="1" x14ac:dyDescent="0.2">
      <c r="A8" t="s">
        <v>42</v>
      </c>
      <c r="B8" s="2" t="s">
        <v>11</v>
      </c>
      <c r="C8" s="1" t="s">
        <v>31</v>
      </c>
      <c r="D8" s="1" t="s">
        <v>14</v>
      </c>
      <c r="E8" s="1" t="s">
        <v>43</v>
      </c>
      <c r="F8" s="1" t="s">
        <v>44</v>
      </c>
      <c r="M8" s="5" t="str">
        <f t="shared" si="0"/>
        <v>Trichomonas hominis, by microscopy</v>
      </c>
      <c r="N8" s="2" t="str">
        <f t="shared" si="1"/>
        <v>Eukaryota in stool</v>
      </c>
      <c r="O8" s="2" t="e">
        <f>TRIM(#REF!&amp;" in "&amp;$B8)</f>
        <v>#REF!</v>
      </c>
    </row>
    <row r="9" spans="1:15" ht="15" customHeight="1" x14ac:dyDescent="0.2">
      <c r="A9" t="s">
        <v>45</v>
      </c>
      <c r="B9" s="2" t="s">
        <v>11</v>
      </c>
      <c r="C9" s="1" t="s">
        <v>31</v>
      </c>
      <c r="D9" s="1" t="s">
        <v>14</v>
      </c>
      <c r="E9" s="1" t="s">
        <v>46</v>
      </c>
      <c r="F9" s="1" t="s">
        <v>46</v>
      </c>
      <c r="M9" s="5" t="str">
        <f t="shared" si="0"/>
        <v>Giardia, by microscopy</v>
      </c>
      <c r="N9" s="2" t="str">
        <f t="shared" si="1"/>
        <v>Eukaryota in stool</v>
      </c>
      <c r="O9" s="2" t="e">
        <f>TRIM(#REF!&amp;" in "&amp;$B9)</f>
        <v>#REF!</v>
      </c>
    </row>
    <row r="10" spans="1:15" ht="15" customHeight="1" x14ac:dyDescent="0.2">
      <c r="A10" t="s">
        <v>47</v>
      </c>
      <c r="B10" s="2" t="s">
        <v>11</v>
      </c>
      <c r="C10" s="1" t="s">
        <v>31</v>
      </c>
      <c r="D10" s="1" t="s">
        <v>14</v>
      </c>
      <c r="E10" s="3" t="s">
        <v>48</v>
      </c>
      <c r="F10" s="3" t="s">
        <v>48</v>
      </c>
      <c r="M10" s="5" t="str">
        <f t="shared" si="0"/>
        <v>Ascaris, by microscopy</v>
      </c>
      <c r="N10" s="2" t="str">
        <f t="shared" si="1"/>
        <v>Eukaryota in stool</v>
      </c>
      <c r="O10" s="2" t="e">
        <f>TRIM(#REF!&amp;" in "&amp;$B10)</f>
        <v>#REF!</v>
      </c>
    </row>
    <row r="11" spans="1:15" ht="17" x14ac:dyDescent="0.2">
      <c r="A11" t="s">
        <v>49</v>
      </c>
      <c r="B11" s="2" t="s">
        <v>11</v>
      </c>
      <c r="C11" s="1" t="s">
        <v>31</v>
      </c>
      <c r="D11" s="1" t="s">
        <v>14</v>
      </c>
      <c r="E11" s="3" t="s">
        <v>50</v>
      </c>
      <c r="F11" s="1" t="s">
        <v>58</v>
      </c>
      <c r="M11" s="5" t="str">
        <f t="shared" si="0"/>
        <v>Trichuris trichiura, by microscopy</v>
      </c>
      <c r="N11" s="2" t="str">
        <f t="shared" si="1"/>
        <v>Eukaryota in stool</v>
      </c>
      <c r="O11" s="2" t="e">
        <f>TRIM(#REF!&amp;" in "&amp;$B11)</f>
        <v>#REF!</v>
      </c>
    </row>
    <row r="12" spans="1:15" ht="17" x14ac:dyDescent="0.2">
      <c r="A12" t="s">
        <v>51</v>
      </c>
      <c r="B12" s="2" t="s">
        <v>11</v>
      </c>
      <c r="C12" s="1" t="s">
        <v>31</v>
      </c>
      <c r="D12" s="1" t="s">
        <v>14</v>
      </c>
      <c r="F12" s="3" t="s">
        <v>59</v>
      </c>
      <c r="M12" s="5" t="str">
        <f t="shared" si="0"/>
        <v>Hookworm, by microscopy</v>
      </c>
      <c r="N12" s="2" t="str">
        <f t="shared" si="1"/>
        <v>Eukaryota in stool</v>
      </c>
      <c r="O12" s="2" t="e">
        <f>TRIM(#REF!&amp;" in "&amp;$B12)</f>
        <v>#REF!</v>
      </c>
    </row>
    <row r="13" spans="1:15" ht="17" x14ac:dyDescent="0.2">
      <c r="A13" t="s">
        <v>52</v>
      </c>
      <c r="B13" s="2" t="s">
        <v>11</v>
      </c>
      <c r="C13" s="1" t="s">
        <v>31</v>
      </c>
      <c r="D13" s="1" t="s">
        <v>14</v>
      </c>
      <c r="E13" s="1" t="s">
        <v>53</v>
      </c>
      <c r="F13" s="3" t="s">
        <v>54</v>
      </c>
      <c r="M13" s="5" t="str">
        <f t="shared" ref="M13:M22" si="2">TRIM(IF($F13="",$E13,"")
&amp;IF($F13&lt;&gt;"",$F13,"")
&amp;IF($H13&lt;&gt;""," "&amp;$H13,"")
&amp;IF(OR($H13="LT",$H13="ST",$H13&lt;&gt;""),"-pos","")
&amp;IF($J13&lt;&gt;""," "&amp;$J13,"")
&amp;IF($I13&lt;&gt;""," "&amp;$I13&amp;"-pos","")
&amp;IF($K13&lt;&gt;""," "&amp;$K13&amp;"-neg","")
&amp;", by "&amp;$C13)</f>
        <v>Hymenolepis nana, by microscopy</v>
      </c>
      <c r="N13" s="2" t="str">
        <f t="shared" si="1"/>
        <v>Eukaryota in stool</v>
      </c>
      <c r="O13" s="2" t="e">
        <f>TRIM(#REF!&amp;" in "&amp;$B13)</f>
        <v>#REF!</v>
      </c>
    </row>
    <row r="14" spans="1:15" ht="17" x14ac:dyDescent="0.2">
      <c r="A14" t="s">
        <v>55</v>
      </c>
      <c r="B14" s="2" t="s">
        <v>11</v>
      </c>
      <c r="C14" s="1" t="s">
        <v>31</v>
      </c>
      <c r="D14" s="1" t="s">
        <v>14</v>
      </c>
      <c r="E14" s="1" t="s">
        <v>56</v>
      </c>
      <c r="F14" s="3" t="s">
        <v>57</v>
      </c>
      <c r="M14" s="5" t="str">
        <f t="shared" si="2"/>
        <v>Strongyloides stercoralis, by microscopy</v>
      </c>
      <c r="N14" s="2" t="str">
        <f t="shared" si="1"/>
        <v>Eukaryota in stool</v>
      </c>
      <c r="O14" s="2" t="e">
        <f>TRIM(#REF!&amp;" in "&amp;$B14)</f>
        <v>#REF!</v>
      </c>
    </row>
    <row r="15" spans="1:15" ht="17" x14ac:dyDescent="0.2">
      <c r="A15" t="s">
        <v>62</v>
      </c>
      <c r="B15" s="2" t="s">
        <v>11</v>
      </c>
      <c r="C15" s="1" t="s">
        <v>69</v>
      </c>
      <c r="D15" s="1" t="s">
        <v>13</v>
      </c>
      <c r="E15" s="1" t="s">
        <v>71</v>
      </c>
      <c r="F15" s="1" t="s">
        <v>71</v>
      </c>
      <c r="M15" s="5" t="str">
        <f t="shared" si="2"/>
        <v>Rotavirus, by qPCR</v>
      </c>
      <c r="N15" s="2" t="str">
        <f t="shared" si="1"/>
        <v>Virus in stool</v>
      </c>
      <c r="O15" s="2" t="e">
        <f>TRIM(#REF!&amp;" in "&amp;$B15)</f>
        <v>#REF!</v>
      </c>
    </row>
    <row r="16" spans="1:15" ht="17" x14ac:dyDescent="0.2">
      <c r="A16" t="s">
        <v>63</v>
      </c>
      <c r="B16" s="2" t="s">
        <v>11</v>
      </c>
      <c r="C16" s="1" t="s">
        <v>69</v>
      </c>
      <c r="D16" s="1" t="s">
        <v>13</v>
      </c>
      <c r="E16" s="1" t="s">
        <v>72</v>
      </c>
      <c r="F16" s="1" t="s">
        <v>72</v>
      </c>
      <c r="M16" s="5" t="str">
        <f t="shared" si="2"/>
        <v>Astrovirus, by qPCR</v>
      </c>
      <c r="N16" s="2" t="str">
        <f t="shared" si="1"/>
        <v>Virus in stool</v>
      </c>
      <c r="O16" s="2" t="e">
        <f>TRIM(#REF!&amp;" in "&amp;$B16)</f>
        <v>#REF!</v>
      </c>
    </row>
    <row r="17" spans="1:15" ht="17" x14ac:dyDescent="0.2">
      <c r="A17" t="s">
        <v>64</v>
      </c>
      <c r="B17" s="2" t="s">
        <v>11</v>
      </c>
      <c r="C17" s="1" t="s">
        <v>69</v>
      </c>
      <c r="D17" s="1" t="s">
        <v>13</v>
      </c>
      <c r="E17" s="1" t="s">
        <v>17</v>
      </c>
      <c r="F17" s="1" t="s">
        <v>17</v>
      </c>
      <c r="M17" s="5" t="str">
        <f t="shared" si="2"/>
        <v>Norovirus, by qPCR</v>
      </c>
      <c r="N17" s="2" t="str">
        <f t="shared" si="1"/>
        <v>Virus in stool</v>
      </c>
      <c r="O17" s="2" t="e">
        <f>TRIM(#REF!&amp;" in "&amp;$B17)</f>
        <v>#REF!</v>
      </c>
    </row>
    <row r="18" spans="1:15" ht="17" x14ac:dyDescent="0.2">
      <c r="A18" t="s">
        <v>65</v>
      </c>
      <c r="B18" s="2" t="s">
        <v>11</v>
      </c>
      <c r="C18" s="1" t="s">
        <v>69</v>
      </c>
      <c r="D18" s="1" t="s">
        <v>13</v>
      </c>
      <c r="E18" s="1" t="s">
        <v>73</v>
      </c>
      <c r="F18" s="1" t="s">
        <v>73</v>
      </c>
      <c r="M18" s="5" t="str">
        <f t="shared" si="2"/>
        <v>Sapovirus, by qPCR</v>
      </c>
      <c r="N18" s="2" t="str">
        <f t="shared" si="1"/>
        <v>Virus in stool</v>
      </c>
      <c r="O18" s="2" t="e">
        <f>TRIM(#REF!&amp;" in "&amp;$B18)</f>
        <v>#REF!</v>
      </c>
    </row>
    <row r="19" spans="1:15" ht="17" x14ac:dyDescent="0.2">
      <c r="A19" t="s">
        <v>66</v>
      </c>
      <c r="B19" s="2" t="s">
        <v>11</v>
      </c>
      <c r="C19" s="1" t="s">
        <v>69</v>
      </c>
      <c r="D19" s="1" t="s">
        <v>14</v>
      </c>
      <c r="E19" s="1" t="s">
        <v>46</v>
      </c>
      <c r="F19" s="1" t="s">
        <v>46</v>
      </c>
      <c r="M19" s="5" t="str">
        <f t="shared" si="2"/>
        <v>Giardia, by qPCR</v>
      </c>
      <c r="N19" s="2" t="str">
        <f t="shared" si="1"/>
        <v>Eukaryota in stool</v>
      </c>
      <c r="O19" s="2" t="e">
        <f>TRIM(#REF!&amp;" in "&amp;$B19)</f>
        <v>#REF!</v>
      </c>
    </row>
    <row r="20" spans="1:15" ht="17" x14ac:dyDescent="0.2">
      <c r="A20" t="s">
        <v>67</v>
      </c>
      <c r="B20" s="2" t="s">
        <v>11</v>
      </c>
      <c r="C20" s="1" t="s">
        <v>69</v>
      </c>
      <c r="D20" s="1" t="s">
        <v>14</v>
      </c>
      <c r="E20" s="1" t="s">
        <v>75</v>
      </c>
      <c r="F20" s="4" t="s">
        <v>74</v>
      </c>
      <c r="M20" s="5" t="str">
        <f t="shared" si="2"/>
        <v>Entamoeba histolytica, by qPCR</v>
      </c>
      <c r="N20" s="2" t="str">
        <f t="shared" si="1"/>
        <v>Eukaryota in stool</v>
      </c>
      <c r="O20" s="2" t="e">
        <f>TRIM(#REF!&amp;" in "&amp;$B20)</f>
        <v>#REF!</v>
      </c>
    </row>
    <row r="21" spans="1:15" ht="17" x14ac:dyDescent="0.2">
      <c r="A21" t="s">
        <v>68</v>
      </c>
      <c r="B21" s="2" t="s">
        <v>11</v>
      </c>
      <c r="C21" s="1" t="s">
        <v>69</v>
      </c>
      <c r="D21" s="1" t="s">
        <v>14</v>
      </c>
      <c r="E21" s="1" t="s">
        <v>70</v>
      </c>
      <c r="F21" s="1" t="s">
        <v>70</v>
      </c>
      <c r="M21" s="5" t="str">
        <f t="shared" si="2"/>
        <v>Cryptosporidium, by qPCR</v>
      </c>
      <c r="N21" s="2" t="str">
        <f t="shared" si="1"/>
        <v>Eukaryota in stool</v>
      </c>
      <c r="O21" s="2" t="e">
        <f>TRIM(#REF!&amp;" in "&amp;$B21)</f>
        <v>#REF!</v>
      </c>
    </row>
    <row r="22" spans="1:15" ht="17" x14ac:dyDescent="0.2">
      <c r="A22" t="s">
        <v>76</v>
      </c>
      <c r="B22" s="2" t="s">
        <v>11</v>
      </c>
      <c r="C22" s="1" t="s">
        <v>77</v>
      </c>
      <c r="D22" s="1" t="s">
        <v>13</v>
      </c>
      <c r="E22" s="1" t="s">
        <v>71</v>
      </c>
      <c r="F22" s="1" t="s">
        <v>71</v>
      </c>
      <c r="M22" s="5" t="str">
        <f t="shared" si="2"/>
        <v>Rotavirus, by ELISA</v>
      </c>
      <c r="N22" s="2" t="str">
        <f t="shared" si="1"/>
        <v>Virus in stool</v>
      </c>
    </row>
    <row r="23" spans="1:15" x14ac:dyDescent="0.2">
      <c r="A23"/>
      <c r="F23" s="3"/>
    </row>
    <row r="24" spans="1:15" x14ac:dyDescent="0.2">
      <c r="A24"/>
      <c r="F24" s="3"/>
    </row>
    <row r="25" spans="1:15" x14ac:dyDescent="0.2">
      <c r="A25"/>
      <c r="F25" s="3"/>
    </row>
    <row r="26" spans="1:15" x14ac:dyDescent="0.2">
      <c r="A26"/>
      <c r="F26" s="3"/>
    </row>
    <row r="27" spans="1:15" x14ac:dyDescent="0.2">
      <c r="A27"/>
      <c r="F27" s="3"/>
    </row>
    <row r="28" spans="1:15" x14ac:dyDescent="0.2">
      <c r="A28"/>
      <c r="F28" s="3"/>
    </row>
    <row r="29" spans="1:15" x14ac:dyDescent="0.2">
      <c r="A29"/>
      <c r="F29" s="3"/>
    </row>
    <row r="30" spans="1:15" x14ac:dyDescent="0.2">
      <c r="A30"/>
      <c r="F30" s="3"/>
    </row>
    <row r="31" spans="1:15" x14ac:dyDescent="0.2">
      <c r="A31"/>
      <c r="F31" s="3"/>
    </row>
    <row r="32" spans="1:15" x14ac:dyDescent="0.2">
      <c r="A32"/>
      <c r="F32" s="3"/>
    </row>
    <row r="33" spans="1:6" x14ac:dyDescent="0.2">
      <c r="A33"/>
      <c r="F33" s="3"/>
    </row>
    <row r="34" spans="1:6" x14ac:dyDescent="0.2">
      <c r="A34"/>
      <c r="F34" s="3"/>
    </row>
    <row r="35" spans="1:6" x14ac:dyDescent="0.2">
      <c r="A35"/>
      <c r="F35" s="3"/>
    </row>
    <row r="36" spans="1:6" x14ac:dyDescent="0.2">
      <c r="A36"/>
      <c r="F36" s="3"/>
    </row>
    <row r="37" spans="1:6" x14ac:dyDescent="0.2">
      <c r="A37"/>
      <c r="F37" s="3"/>
    </row>
    <row r="38" spans="1:6" x14ac:dyDescent="0.2">
      <c r="A38"/>
      <c r="F38" s="3"/>
    </row>
    <row r="39" spans="1:6" x14ac:dyDescent="0.2">
      <c r="A39"/>
      <c r="F39" s="3"/>
    </row>
    <row r="40" spans="1:6" x14ac:dyDescent="0.2">
      <c r="A40"/>
      <c r="F40" s="3"/>
    </row>
    <row r="41" spans="1:6" x14ac:dyDescent="0.2">
      <c r="A41"/>
      <c r="F41" s="3"/>
    </row>
    <row r="42" spans="1:6" x14ac:dyDescent="0.2">
      <c r="A42"/>
      <c r="F42" s="3"/>
    </row>
    <row r="43" spans="1:6" x14ac:dyDescent="0.2">
      <c r="A43"/>
      <c r="F43" s="3"/>
    </row>
    <row r="44" spans="1:6" x14ac:dyDescent="0.2">
      <c r="A44"/>
      <c r="F44" s="3"/>
    </row>
    <row r="45" spans="1:6" x14ac:dyDescent="0.2">
      <c r="A45"/>
      <c r="F45" s="3"/>
    </row>
    <row r="46" spans="1:6" x14ac:dyDescent="0.2">
      <c r="A46"/>
      <c r="F46" s="3"/>
    </row>
    <row r="47" spans="1:6" x14ac:dyDescent="0.2">
      <c r="A47"/>
      <c r="F47" s="3"/>
    </row>
    <row r="48" spans="1:6" x14ac:dyDescent="0.2">
      <c r="A48"/>
      <c r="F48" s="3"/>
    </row>
    <row r="49" spans="1:6" x14ac:dyDescent="0.2">
      <c r="A49"/>
      <c r="F49" s="3"/>
    </row>
    <row r="50" spans="1:6" x14ac:dyDescent="0.2">
      <c r="A50"/>
      <c r="F50" s="3"/>
    </row>
    <row r="51" spans="1:6" x14ac:dyDescent="0.2">
      <c r="A51"/>
      <c r="F51" s="3"/>
    </row>
    <row r="52" spans="1:6" x14ac:dyDescent="0.2">
      <c r="A52"/>
      <c r="F52" s="3"/>
    </row>
    <row r="53" spans="1:6" x14ac:dyDescent="0.2">
      <c r="A53"/>
      <c r="F53" s="3"/>
    </row>
    <row r="54" spans="1:6" x14ac:dyDescent="0.2">
      <c r="A54"/>
      <c r="F54" s="3"/>
    </row>
    <row r="55" spans="1:6" x14ac:dyDescent="0.2">
      <c r="A55"/>
      <c r="F55" s="3"/>
    </row>
    <row r="56" spans="1:6" x14ac:dyDescent="0.2">
      <c r="A56"/>
      <c r="F56" s="3"/>
    </row>
    <row r="57" spans="1:6" x14ac:dyDescent="0.2">
      <c r="A57"/>
      <c r="F57" s="3"/>
    </row>
    <row r="58" spans="1:6" x14ac:dyDescent="0.2">
      <c r="A58"/>
      <c r="F58" s="3"/>
    </row>
    <row r="59" spans="1:6" x14ac:dyDescent="0.2">
      <c r="A59"/>
      <c r="F59" s="3"/>
    </row>
    <row r="60" spans="1:6" x14ac:dyDescent="0.2">
      <c r="A60"/>
      <c r="F60" s="3"/>
    </row>
    <row r="61" spans="1:6" x14ac:dyDescent="0.2">
      <c r="A61"/>
      <c r="F61" s="3"/>
    </row>
    <row r="62" spans="1:6" x14ac:dyDescent="0.2">
      <c r="A62"/>
      <c r="F62" s="3"/>
    </row>
    <row r="63" spans="1:6" x14ac:dyDescent="0.2">
      <c r="A63"/>
      <c r="F63" s="3"/>
    </row>
    <row r="64" spans="1:6" x14ac:dyDescent="0.2">
      <c r="A64"/>
      <c r="F64" s="3"/>
    </row>
    <row r="65" spans="1:6" x14ac:dyDescent="0.2">
      <c r="A65"/>
      <c r="F65" s="3"/>
    </row>
    <row r="66" spans="1:6" x14ac:dyDescent="0.2">
      <c r="A66"/>
      <c r="F66" s="3"/>
    </row>
    <row r="67" spans="1:6" x14ac:dyDescent="0.2">
      <c r="A67"/>
      <c r="F67" s="3"/>
    </row>
    <row r="68" spans="1:6" x14ac:dyDescent="0.2">
      <c r="A68"/>
      <c r="F68" s="3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Shah-Simpson, Sheena</cp:lastModifiedBy>
  <dcterms:created xsi:type="dcterms:W3CDTF">2019-09-25T19:10:47Z</dcterms:created>
  <dcterms:modified xsi:type="dcterms:W3CDTF">2019-09-27T20:42:11Z</dcterms:modified>
</cp:coreProperties>
</file>