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activeTab="1"/>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56" i="2" l="1"/>
  <c r="E255" i="2"/>
  <c r="E254" i="2"/>
  <c r="E253" i="2"/>
  <c r="E252" i="2"/>
  <c r="E251" i="2"/>
  <c r="E250" i="2"/>
  <c r="E249" i="2"/>
  <c r="E248" i="2"/>
  <c r="E247" i="2"/>
  <c r="E246" i="2"/>
  <c r="E245" i="2"/>
  <c r="E244" i="2"/>
  <c r="E243" i="2"/>
  <c r="E242" i="2"/>
  <c r="E241" i="2"/>
  <c r="E240" i="2"/>
  <c r="E239" i="2"/>
  <c r="E238"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David N. Bresch</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 ref="A238" authorId="0">
      <text>
        <r>
          <rPr>
            <sz val="10"/>
            <color indexed="81"/>
            <rFont val="Calibri"/>
          </rPr>
          <t xml:space="preserve">added 20141204
</t>
        </r>
      </text>
    </comment>
    <comment ref="F238" authorId="1">
      <text>
        <r>
          <rPr>
            <sz val="10"/>
            <color indexed="81"/>
            <rFont val="Calibri"/>
          </rPr>
          <t xml:space="preserve">20160929, added dummy FL damage function, a copy of TS
</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List>
</comments>
</file>

<file path=xl/sharedStrings.xml><?xml version="1.0" encoding="utf-8"?>
<sst xmlns="http://schemas.openxmlformats.org/spreadsheetml/2006/main" count="944" uniqueCount="110">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</sst>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J1" sqref="J1:J1048576"/>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6"/>
  <sheetViews>
    <sheetView tabSelected="1" zoomScale="90" workbookViewId="0">
      <selection activeCell="I243" sqref="I243"/>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106</v>
      </c>
      <c r="H81" s="82" t="s">
        <v>29</v>
      </c>
    </row>
    <row r="82" spans="1:8" x14ac:dyDescent="0.15">
      <c r="A82" s="31">
        <v>1</v>
      </c>
      <c r="B82" s="31">
        <v>10</v>
      </c>
      <c r="C82" s="31">
        <v>0</v>
      </c>
      <c r="D82" s="31">
        <v>0</v>
      </c>
      <c r="E82" s="31">
        <f t="shared" ref="E82:E131" si="4">C82*D82</f>
        <v>0</v>
      </c>
      <c r="F82" s="31" t="s">
        <v>28</v>
      </c>
      <c r="G82" s="82" t="s">
        <v>106</v>
      </c>
      <c r="H82" s="82" t="s">
        <v>29</v>
      </c>
    </row>
    <row r="83" spans="1:8" x14ac:dyDescent="0.15">
      <c r="A83" s="31">
        <v>1</v>
      </c>
      <c r="B83" s="31">
        <v>20</v>
      </c>
      <c r="C83" s="31">
        <v>6.9999999999999999E-4</v>
      </c>
      <c r="D83" s="31">
        <v>1E-3</v>
      </c>
      <c r="E83" s="31">
        <f t="shared" si="4"/>
        <v>6.9999999999999997E-7</v>
      </c>
      <c r="F83" s="31" t="s">
        <v>28</v>
      </c>
      <c r="G83" s="82" t="s">
        <v>106</v>
      </c>
      <c r="H83" s="82" t="s">
        <v>29</v>
      </c>
    </row>
    <row r="84" spans="1:8" x14ac:dyDescent="0.15">
      <c r="A84" s="31">
        <v>1</v>
      </c>
      <c r="B84" s="31">
        <v>30</v>
      </c>
      <c r="C84" s="31">
        <v>1.6999999999999999E-3</v>
      </c>
      <c r="D84" s="31">
        <v>2.3E-3</v>
      </c>
      <c r="E84" s="31">
        <f t="shared" si="4"/>
        <v>3.9099999999999998E-6</v>
      </c>
      <c r="F84" s="31" t="s">
        <v>28</v>
      </c>
      <c r="G84" s="82" t="s">
        <v>106</v>
      </c>
      <c r="H84" s="82" t="s">
        <v>29</v>
      </c>
    </row>
    <row r="85" spans="1:8" x14ac:dyDescent="0.15">
      <c r="A85" s="31">
        <v>1</v>
      </c>
      <c r="B85" s="31">
        <v>40</v>
      </c>
      <c r="C85" s="31">
        <v>3.0999999999999999E-3</v>
      </c>
      <c r="D85" s="31">
        <v>4.1000000000000003E-3</v>
      </c>
      <c r="E85" s="31">
        <f t="shared" si="4"/>
        <v>1.271E-5</v>
      </c>
      <c r="F85" s="31" t="s">
        <v>28</v>
      </c>
      <c r="G85" s="82" t="s">
        <v>106</v>
      </c>
      <c r="H85" s="82" t="s">
        <v>29</v>
      </c>
    </row>
    <row r="86" spans="1:8" x14ac:dyDescent="0.15">
      <c r="A86" s="31">
        <v>1</v>
      </c>
      <c r="B86" s="31">
        <v>50</v>
      </c>
      <c r="C86" s="31">
        <v>4.7999999999999996E-3</v>
      </c>
      <c r="D86" s="31">
        <v>6.4000000000000003E-3</v>
      </c>
      <c r="E86" s="31">
        <f t="shared" si="4"/>
        <v>3.0719999999999997E-5</v>
      </c>
      <c r="F86" s="31" t="s">
        <v>28</v>
      </c>
      <c r="G86" s="82" t="s">
        <v>106</v>
      </c>
      <c r="H86" s="82" t="s">
        <v>29</v>
      </c>
    </row>
    <row r="87" spans="1:8" x14ac:dyDescent="0.15">
      <c r="A87" s="31">
        <v>1</v>
      </c>
      <c r="B87" s="31">
        <v>60</v>
      </c>
      <c r="C87" s="31">
        <v>7.1000000000000004E-3</v>
      </c>
      <c r="D87" s="31">
        <v>9.4999999999999998E-3</v>
      </c>
      <c r="E87" s="31">
        <f t="shared" si="4"/>
        <v>6.745E-5</v>
      </c>
      <c r="F87" s="31" t="s">
        <v>28</v>
      </c>
      <c r="G87" s="82" t="s">
        <v>106</v>
      </c>
      <c r="H87" s="82" t="s">
        <v>29</v>
      </c>
    </row>
    <row r="88" spans="1:8" x14ac:dyDescent="0.15">
      <c r="A88" s="31">
        <v>1</v>
      </c>
      <c r="B88" s="31">
        <v>70</v>
      </c>
      <c r="C88" s="31">
        <v>1.01E-2</v>
      </c>
      <c r="D88" s="31">
        <v>1.35E-2</v>
      </c>
      <c r="E88" s="31">
        <f t="shared" si="4"/>
        <v>1.3634999999999998E-4</v>
      </c>
      <c r="F88" s="31" t="s">
        <v>28</v>
      </c>
      <c r="G88" s="82" t="s">
        <v>106</v>
      </c>
      <c r="H88" s="82" t="s">
        <v>29</v>
      </c>
    </row>
    <row r="89" spans="1:8" x14ac:dyDescent="0.15">
      <c r="A89" s="31">
        <v>1</v>
      </c>
      <c r="B89" s="31">
        <v>80</v>
      </c>
      <c r="C89" s="31">
        <v>1.3899999999999999E-2</v>
      </c>
      <c r="D89" s="31">
        <v>1.8599999999999998E-2</v>
      </c>
      <c r="E89" s="31">
        <f t="shared" si="4"/>
        <v>2.5853999999999997E-4</v>
      </c>
      <c r="F89" s="31" t="s">
        <v>28</v>
      </c>
      <c r="G89" s="82" t="s">
        <v>106</v>
      </c>
      <c r="H89" s="82" t="s">
        <v>29</v>
      </c>
    </row>
    <row r="90" spans="1:8" x14ac:dyDescent="0.15">
      <c r="A90" s="31">
        <v>1</v>
      </c>
      <c r="B90" s="31">
        <v>90</v>
      </c>
      <c r="C90" s="31">
        <v>1.8700000000000001E-2</v>
      </c>
      <c r="D90" s="31">
        <v>2.5000000000000001E-2</v>
      </c>
      <c r="E90" s="31">
        <f t="shared" si="4"/>
        <v>4.6750000000000003E-4</v>
      </c>
      <c r="F90" s="31" t="s">
        <v>28</v>
      </c>
      <c r="G90" s="82" t="s">
        <v>106</v>
      </c>
      <c r="H90" s="82" t="s">
        <v>29</v>
      </c>
    </row>
    <row r="91" spans="1:8" x14ac:dyDescent="0.15">
      <c r="A91" s="31">
        <v>1</v>
      </c>
      <c r="B91" s="31">
        <v>100</v>
      </c>
      <c r="C91" s="31">
        <v>2.47E-2</v>
      </c>
      <c r="D91" s="31">
        <v>3.2899999999999999E-2</v>
      </c>
      <c r="E91" s="31">
        <f t="shared" si="4"/>
        <v>8.1262999999999995E-4</v>
      </c>
      <c r="F91" s="31" t="s">
        <v>28</v>
      </c>
      <c r="G91" s="82" t="s">
        <v>106</v>
      </c>
      <c r="H91" s="82" t="s">
        <v>29</v>
      </c>
    </row>
    <row r="92" spans="1:8" x14ac:dyDescent="0.15">
      <c r="A92" s="31">
        <v>1</v>
      </c>
      <c r="B92" s="31">
        <v>110</v>
      </c>
      <c r="C92" s="31">
        <v>3.2000000000000001E-2</v>
      </c>
      <c r="D92" s="31">
        <v>4.2700000000000002E-2</v>
      </c>
      <c r="E92" s="31">
        <f t="shared" si="4"/>
        <v>1.3664E-3</v>
      </c>
      <c r="F92" s="31" t="s">
        <v>28</v>
      </c>
      <c r="G92" s="82" t="s">
        <v>106</v>
      </c>
      <c r="H92" s="82" t="s">
        <v>29</v>
      </c>
    </row>
    <row r="93" spans="1:8" x14ac:dyDescent="0.15">
      <c r="A93" s="31">
        <v>1</v>
      </c>
      <c r="B93" s="31">
        <v>120</v>
      </c>
      <c r="C93" s="31">
        <v>4.0899999999999999E-2</v>
      </c>
      <c r="D93" s="31">
        <v>5.45E-2</v>
      </c>
      <c r="E93" s="31">
        <f t="shared" si="4"/>
        <v>2.2290499999999998E-3</v>
      </c>
      <c r="F93" s="31" t="s">
        <v>28</v>
      </c>
      <c r="G93" s="82" t="s">
        <v>106</v>
      </c>
      <c r="H93" s="82" t="s">
        <v>29</v>
      </c>
    </row>
    <row r="94" spans="1:8" x14ac:dyDescent="0.15">
      <c r="A94" s="31">
        <v>1</v>
      </c>
      <c r="B94" s="31">
        <v>130</v>
      </c>
      <c r="C94" s="31">
        <v>5.1499999999999997E-2</v>
      </c>
      <c r="D94" s="31">
        <v>6.8699999999999997E-2</v>
      </c>
      <c r="E94" s="31">
        <f t="shared" si="4"/>
        <v>3.5380499999999996E-3</v>
      </c>
      <c r="F94" s="31" t="s">
        <v>28</v>
      </c>
      <c r="G94" s="82" t="s">
        <v>106</v>
      </c>
      <c r="H94" s="82" t="s">
        <v>29</v>
      </c>
    </row>
    <row r="95" spans="1:8" x14ac:dyDescent="0.15">
      <c r="A95" s="31">
        <v>1</v>
      </c>
      <c r="B95" s="31">
        <v>140</v>
      </c>
      <c r="C95" s="31">
        <v>6.4000000000000001E-2</v>
      </c>
      <c r="D95" s="31">
        <v>8.5300000000000001E-2</v>
      </c>
      <c r="E95" s="31">
        <f t="shared" si="4"/>
        <v>5.4592E-3</v>
      </c>
      <c r="F95" s="31" t="s">
        <v>28</v>
      </c>
      <c r="G95" s="82" t="s">
        <v>106</v>
      </c>
      <c r="H95" s="82" t="s">
        <v>29</v>
      </c>
    </row>
    <row r="96" spans="1:8" x14ac:dyDescent="0.15">
      <c r="A96" s="31">
        <v>1</v>
      </c>
      <c r="B96" s="31">
        <v>150</v>
      </c>
      <c r="C96" s="31">
        <v>7.8600000000000003E-2</v>
      </c>
      <c r="D96" s="31">
        <v>0.1048</v>
      </c>
      <c r="E96" s="31">
        <f t="shared" si="4"/>
        <v>8.2372800000000013E-3</v>
      </c>
      <c r="F96" s="31" t="s">
        <v>28</v>
      </c>
      <c r="G96" s="82" t="s">
        <v>106</v>
      </c>
      <c r="H96" s="82" t="s">
        <v>29</v>
      </c>
    </row>
    <row r="97" spans="1:8" x14ac:dyDescent="0.15">
      <c r="A97" s="31">
        <v>1</v>
      </c>
      <c r="B97" s="31">
        <v>160</v>
      </c>
      <c r="C97" s="31">
        <v>9.5399999999999999E-2</v>
      </c>
      <c r="D97" s="31">
        <v>0.12720000000000001</v>
      </c>
      <c r="E97" s="31">
        <f t="shared" si="4"/>
        <v>1.2134880000000001E-2</v>
      </c>
      <c r="F97" s="31" t="s">
        <v>28</v>
      </c>
      <c r="G97" s="82" t="s">
        <v>106</v>
      </c>
      <c r="H97" s="82" t="s">
        <v>29</v>
      </c>
    </row>
    <row r="98" spans="1:8" x14ac:dyDescent="0.15">
      <c r="A98" s="31">
        <v>1</v>
      </c>
      <c r="B98" s="31">
        <v>170</v>
      </c>
      <c r="C98" s="31">
        <v>0.1145</v>
      </c>
      <c r="D98" s="31">
        <v>0.1527</v>
      </c>
      <c r="E98" s="31">
        <f t="shared" si="4"/>
        <v>1.748415E-2</v>
      </c>
      <c r="F98" s="31" t="s">
        <v>28</v>
      </c>
      <c r="G98" s="82" t="s">
        <v>106</v>
      </c>
      <c r="H98" s="82" t="s">
        <v>29</v>
      </c>
    </row>
    <row r="99" spans="1:8" x14ac:dyDescent="0.15">
      <c r="A99" s="31">
        <v>1</v>
      </c>
      <c r="B99" s="31">
        <v>180</v>
      </c>
      <c r="C99" s="31">
        <v>0.13589999999999999</v>
      </c>
      <c r="D99" s="31">
        <v>0.1812</v>
      </c>
      <c r="E99" s="31">
        <f t="shared" si="4"/>
        <v>2.4625079999999997E-2</v>
      </c>
      <c r="F99" s="31" t="s">
        <v>28</v>
      </c>
      <c r="G99" s="82" t="s">
        <v>106</v>
      </c>
      <c r="H99" s="82" t="s">
        <v>29</v>
      </c>
    </row>
    <row r="100" spans="1:8" x14ac:dyDescent="0.15">
      <c r="A100" s="31">
        <v>1</v>
      </c>
      <c r="B100" s="31">
        <v>190</v>
      </c>
      <c r="C100" s="31">
        <v>0.15959999999999999</v>
      </c>
      <c r="D100" s="31">
        <v>0.21279999999999999</v>
      </c>
      <c r="E100" s="31">
        <f t="shared" si="4"/>
        <v>3.3962879999999994E-2</v>
      </c>
      <c r="F100" s="31" t="s">
        <v>28</v>
      </c>
      <c r="G100" s="82" t="s">
        <v>106</v>
      </c>
      <c r="H100" s="82" t="s">
        <v>29</v>
      </c>
    </row>
    <row r="101" spans="1:8" x14ac:dyDescent="0.15">
      <c r="A101" s="31">
        <v>1</v>
      </c>
      <c r="B101" s="31">
        <v>200</v>
      </c>
      <c r="C101" s="31">
        <v>0.18559999999999999</v>
      </c>
      <c r="D101" s="31">
        <v>0.24740000000000001</v>
      </c>
      <c r="E101" s="31">
        <f t="shared" si="4"/>
        <v>4.5917439999999997E-2</v>
      </c>
      <c r="F101" s="31" t="s">
        <v>28</v>
      </c>
      <c r="G101" s="82" t="s">
        <v>106</v>
      </c>
      <c r="H101" s="82" t="s">
        <v>29</v>
      </c>
    </row>
    <row r="102" spans="1:8" x14ac:dyDescent="0.15">
      <c r="A102" s="31">
        <v>1</v>
      </c>
      <c r="B102" s="31">
        <v>210</v>
      </c>
      <c r="C102" s="31">
        <v>0.21360000000000001</v>
      </c>
      <c r="D102" s="31">
        <v>0.2848</v>
      </c>
      <c r="E102" s="31">
        <f t="shared" si="4"/>
        <v>6.0833280000000003E-2</v>
      </c>
      <c r="F102" s="31" t="s">
        <v>28</v>
      </c>
      <c r="G102" s="82" t="s">
        <v>106</v>
      </c>
      <c r="H102" s="82" t="s">
        <v>29</v>
      </c>
    </row>
    <row r="103" spans="1:8" x14ac:dyDescent="0.15">
      <c r="A103" s="31">
        <v>1</v>
      </c>
      <c r="B103" s="31">
        <v>220</v>
      </c>
      <c r="C103" s="31">
        <v>0.24349999999999999</v>
      </c>
      <c r="D103" s="31">
        <v>0.3246</v>
      </c>
      <c r="E103" s="31">
        <f t="shared" si="4"/>
        <v>7.9040100000000002E-2</v>
      </c>
      <c r="F103" s="31" t="s">
        <v>28</v>
      </c>
      <c r="G103" s="82" t="s">
        <v>106</v>
      </c>
      <c r="H103" s="82" t="s">
        <v>29</v>
      </c>
    </row>
    <row r="104" spans="1:8" x14ac:dyDescent="0.15">
      <c r="A104" s="31">
        <v>1</v>
      </c>
      <c r="B104" s="31">
        <v>230</v>
      </c>
      <c r="C104" s="31">
        <v>0.27489999999999998</v>
      </c>
      <c r="D104" s="31">
        <v>0.36649999999999999</v>
      </c>
      <c r="E104" s="31">
        <f t="shared" si="4"/>
        <v>0.10075084999999999</v>
      </c>
      <c r="F104" s="31" t="s">
        <v>28</v>
      </c>
      <c r="G104" s="82" t="s">
        <v>106</v>
      </c>
      <c r="H104" s="82" t="s">
        <v>29</v>
      </c>
    </row>
    <row r="105" spans="1:8" x14ac:dyDescent="0.15">
      <c r="A105" s="31">
        <v>1</v>
      </c>
      <c r="B105" s="31">
        <v>240</v>
      </c>
      <c r="C105" s="31">
        <v>0.30759999999999998</v>
      </c>
      <c r="D105" s="31">
        <v>0.41010000000000002</v>
      </c>
      <c r="E105" s="31">
        <f t="shared" si="4"/>
        <v>0.12614676</v>
      </c>
      <c r="F105" s="31" t="s">
        <v>28</v>
      </c>
      <c r="G105" s="82" t="s">
        <v>106</v>
      </c>
      <c r="H105" s="82" t="s">
        <v>29</v>
      </c>
    </row>
    <row r="106" spans="1:8" x14ac:dyDescent="0.15">
      <c r="A106" s="31">
        <v>1</v>
      </c>
      <c r="B106" s="31">
        <v>250</v>
      </c>
      <c r="C106" s="31">
        <v>0.34110000000000001</v>
      </c>
      <c r="D106" s="31">
        <v>0.45469999999999999</v>
      </c>
      <c r="E106" s="31">
        <f t="shared" si="4"/>
        <v>0.15509817000000001</v>
      </c>
      <c r="F106" s="31" t="s">
        <v>28</v>
      </c>
      <c r="G106" s="82" t="s">
        <v>106</v>
      </c>
      <c r="H106" s="82" t="s">
        <v>29</v>
      </c>
    </row>
    <row r="107" spans="1:8" x14ac:dyDescent="0.15">
      <c r="A107" s="31">
        <v>1</v>
      </c>
      <c r="B107" s="31">
        <v>260</v>
      </c>
      <c r="C107" s="31">
        <v>0.375</v>
      </c>
      <c r="D107" s="31">
        <v>0.5</v>
      </c>
      <c r="E107" s="31">
        <f t="shared" si="4"/>
        <v>0.1875</v>
      </c>
      <c r="F107" s="31" t="s">
        <v>28</v>
      </c>
      <c r="G107" s="82" t="s">
        <v>106</v>
      </c>
      <c r="H107" s="82" t="s">
        <v>29</v>
      </c>
    </row>
    <row r="108" spans="1:8" x14ac:dyDescent="0.15">
      <c r="A108" s="31">
        <v>1</v>
      </c>
      <c r="B108" s="31">
        <v>270</v>
      </c>
      <c r="C108" s="31">
        <v>0.40889999999999999</v>
      </c>
      <c r="D108" s="31">
        <v>0.54530000000000001</v>
      </c>
      <c r="E108" s="31">
        <f t="shared" si="4"/>
        <v>0.22297317</v>
      </c>
      <c r="F108" s="31" t="s">
        <v>28</v>
      </c>
      <c r="G108" s="82" t="s">
        <v>106</v>
      </c>
      <c r="H108" s="82" t="s">
        <v>29</v>
      </c>
    </row>
    <row r="109" spans="1:8" x14ac:dyDescent="0.15">
      <c r="A109" s="31">
        <v>1</v>
      </c>
      <c r="B109" s="31">
        <v>280</v>
      </c>
      <c r="C109" s="31">
        <v>0.44240000000000002</v>
      </c>
      <c r="D109" s="31">
        <v>0.58989999999999998</v>
      </c>
      <c r="E109" s="31">
        <f t="shared" si="4"/>
        <v>0.26097176</v>
      </c>
      <c r="F109" s="31" t="s">
        <v>28</v>
      </c>
      <c r="G109" s="82" t="s">
        <v>106</v>
      </c>
      <c r="H109" s="82" t="s">
        <v>29</v>
      </c>
    </row>
    <row r="110" spans="1:8" x14ac:dyDescent="0.15">
      <c r="A110" s="31">
        <v>1</v>
      </c>
      <c r="B110" s="31">
        <v>290</v>
      </c>
      <c r="C110" s="31">
        <v>0.47510000000000002</v>
      </c>
      <c r="D110" s="31">
        <v>0.63349999999999995</v>
      </c>
      <c r="E110" s="31">
        <f t="shared" si="4"/>
        <v>0.30097584999999999</v>
      </c>
      <c r="F110" s="31" t="s">
        <v>28</v>
      </c>
      <c r="G110" s="82" t="s">
        <v>106</v>
      </c>
      <c r="H110" s="82" t="s">
        <v>29</v>
      </c>
    </row>
    <row r="111" spans="1:8" x14ac:dyDescent="0.15">
      <c r="A111" s="31">
        <v>1</v>
      </c>
      <c r="B111" s="31">
        <v>300</v>
      </c>
      <c r="C111" s="31">
        <v>0.50649999999999995</v>
      </c>
      <c r="D111" s="31">
        <v>0.6754</v>
      </c>
      <c r="E111" s="31">
        <f t="shared" si="4"/>
        <v>0.34209009999999995</v>
      </c>
      <c r="F111" s="31" t="s">
        <v>28</v>
      </c>
      <c r="G111" s="82" t="s">
        <v>106</v>
      </c>
      <c r="H111" s="82" t="s">
        <v>29</v>
      </c>
    </row>
    <row r="112" spans="1:8" x14ac:dyDescent="0.15">
      <c r="A112" s="31">
        <v>1</v>
      </c>
      <c r="B112" s="31">
        <v>310</v>
      </c>
      <c r="C112" s="31">
        <v>0.53639999999999999</v>
      </c>
      <c r="D112" s="31">
        <v>0.71519999999999995</v>
      </c>
      <c r="E112" s="31">
        <f t="shared" si="4"/>
        <v>0.38363327999999997</v>
      </c>
      <c r="F112" s="31" t="s">
        <v>28</v>
      </c>
      <c r="G112" s="82" t="s">
        <v>106</v>
      </c>
      <c r="H112" s="82" t="s">
        <v>29</v>
      </c>
    </row>
    <row r="113" spans="1:8" x14ac:dyDescent="0.15">
      <c r="A113" s="31">
        <v>1</v>
      </c>
      <c r="B113" s="31">
        <v>320</v>
      </c>
      <c r="C113" s="31">
        <v>0.56440000000000001</v>
      </c>
      <c r="D113" s="31">
        <v>0.75260000000000005</v>
      </c>
      <c r="E113" s="31">
        <f t="shared" si="4"/>
        <v>0.42476744000000005</v>
      </c>
      <c r="F113" s="31" t="s">
        <v>28</v>
      </c>
      <c r="G113" s="82" t="s">
        <v>106</v>
      </c>
      <c r="H113" s="82" t="s">
        <v>29</v>
      </c>
    </row>
    <row r="114" spans="1:8" x14ac:dyDescent="0.15">
      <c r="A114" s="31">
        <v>1</v>
      </c>
      <c r="B114" s="31">
        <v>330</v>
      </c>
      <c r="C114" s="31">
        <v>0.59040000000000004</v>
      </c>
      <c r="D114" s="31">
        <v>0.78720000000000001</v>
      </c>
      <c r="E114" s="31">
        <f t="shared" si="4"/>
        <v>0.46476288000000004</v>
      </c>
      <c r="F114" s="31" t="s">
        <v>28</v>
      </c>
      <c r="G114" s="82" t="s">
        <v>106</v>
      </c>
      <c r="H114" s="82" t="s">
        <v>29</v>
      </c>
    </row>
    <row r="115" spans="1:8" x14ac:dyDescent="0.15">
      <c r="A115" s="31">
        <v>1</v>
      </c>
      <c r="B115" s="31">
        <v>340</v>
      </c>
      <c r="C115" s="31">
        <v>0.61409999999999998</v>
      </c>
      <c r="D115" s="31">
        <v>0.81879999999999997</v>
      </c>
      <c r="E115" s="31">
        <f t="shared" si="4"/>
        <v>0.50282507999999992</v>
      </c>
      <c r="F115" s="31" t="s">
        <v>28</v>
      </c>
      <c r="G115" s="82" t="s">
        <v>106</v>
      </c>
      <c r="H115" s="82" t="s">
        <v>29</v>
      </c>
    </row>
    <row r="116" spans="1:8" x14ac:dyDescent="0.15">
      <c r="A116" s="31">
        <v>1</v>
      </c>
      <c r="B116" s="31">
        <v>350</v>
      </c>
      <c r="C116" s="31">
        <v>0.63549999999999995</v>
      </c>
      <c r="D116" s="31">
        <v>0.84730000000000005</v>
      </c>
      <c r="E116" s="31">
        <f t="shared" si="4"/>
        <v>0.53845915</v>
      </c>
      <c r="F116" s="31" t="s">
        <v>28</v>
      </c>
      <c r="G116" s="82" t="s">
        <v>106</v>
      </c>
      <c r="H116" s="82" t="s">
        <v>29</v>
      </c>
    </row>
    <row r="117" spans="1:8" x14ac:dyDescent="0.15">
      <c r="A117" s="31">
        <v>1</v>
      </c>
      <c r="B117" s="31">
        <v>360</v>
      </c>
      <c r="C117" s="31">
        <v>0.65459999999999996</v>
      </c>
      <c r="D117" s="31">
        <v>0.87280000000000002</v>
      </c>
      <c r="E117" s="31">
        <f t="shared" si="4"/>
        <v>0.57133487999999999</v>
      </c>
      <c r="F117" s="31" t="s">
        <v>28</v>
      </c>
      <c r="G117" s="82" t="s">
        <v>106</v>
      </c>
      <c r="H117" s="82" t="s">
        <v>29</v>
      </c>
    </row>
    <row r="118" spans="1:8" x14ac:dyDescent="0.15">
      <c r="A118" s="31">
        <v>1</v>
      </c>
      <c r="B118" s="31">
        <v>370</v>
      </c>
      <c r="C118" s="31">
        <v>0.6714</v>
      </c>
      <c r="D118" s="31">
        <v>0.8952</v>
      </c>
      <c r="E118" s="31">
        <f t="shared" si="4"/>
        <v>0.60103728000000001</v>
      </c>
      <c r="F118" s="31" t="s">
        <v>28</v>
      </c>
      <c r="G118" s="82" t="s">
        <v>106</v>
      </c>
      <c r="H118" s="82" t="s">
        <v>29</v>
      </c>
    </row>
    <row r="119" spans="1:8" x14ac:dyDescent="0.15">
      <c r="A119" s="31">
        <v>1</v>
      </c>
      <c r="B119" s="31">
        <v>380</v>
      </c>
      <c r="C119" s="31">
        <v>0.68600000000000005</v>
      </c>
      <c r="D119" s="31">
        <v>0.91469999999999996</v>
      </c>
      <c r="E119" s="31">
        <f t="shared" si="4"/>
        <v>0.62748420000000005</v>
      </c>
      <c r="F119" s="31" t="s">
        <v>28</v>
      </c>
      <c r="G119" s="82" t="s">
        <v>106</v>
      </c>
      <c r="H119" s="82" t="s">
        <v>29</v>
      </c>
    </row>
    <row r="120" spans="1:8" x14ac:dyDescent="0.15">
      <c r="A120" s="31">
        <v>1</v>
      </c>
      <c r="B120" s="31">
        <v>390</v>
      </c>
      <c r="C120" s="31">
        <v>0.69850000000000001</v>
      </c>
      <c r="D120" s="31">
        <v>0.93130000000000002</v>
      </c>
      <c r="E120" s="31">
        <f t="shared" si="4"/>
        <v>0.65051305000000004</v>
      </c>
      <c r="F120" s="31" t="s">
        <v>28</v>
      </c>
      <c r="G120" s="82" t="s">
        <v>106</v>
      </c>
      <c r="H120" s="82" t="s">
        <v>29</v>
      </c>
    </row>
    <row r="121" spans="1:8" x14ac:dyDescent="0.15">
      <c r="A121" s="31">
        <v>1</v>
      </c>
      <c r="B121" s="31">
        <v>400</v>
      </c>
      <c r="C121" s="31">
        <v>0.70909999999999995</v>
      </c>
      <c r="D121" s="31">
        <v>0.94550000000000001</v>
      </c>
      <c r="E121" s="31">
        <f t="shared" si="4"/>
        <v>0.67045404999999991</v>
      </c>
      <c r="F121" s="31" t="s">
        <v>28</v>
      </c>
      <c r="G121" s="82" t="s">
        <v>106</v>
      </c>
      <c r="H121" s="82" t="s">
        <v>29</v>
      </c>
    </row>
    <row r="122" spans="1:8" x14ac:dyDescent="0.15">
      <c r="A122" s="31">
        <v>1</v>
      </c>
      <c r="B122" s="31">
        <v>410</v>
      </c>
      <c r="C122" s="31">
        <v>0.71799999999999997</v>
      </c>
      <c r="D122" s="31">
        <v>0.95730000000000004</v>
      </c>
      <c r="E122" s="31">
        <f t="shared" si="4"/>
        <v>0.68734139999999999</v>
      </c>
      <c r="F122" s="31" t="s">
        <v>28</v>
      </c>
      <c r="G122" s="82" t="s">
        <v>106</v>
      </c>
      <c r="H122" s="82" t="s">
        <v>29</v>
      </c>
    </row>
    <row r="123" spans="1:8" x14ac:dyDescent="0.15">
      <c r="A123" s="31">
        <v>1</v>
      </c>
      <c r="B123" s="31">
        <v>420</v>
      </c>
      <c r="C123" s="31">
        <v>0.72529999999999994</v>
      </c>
      <c r="D123" s="31">
        <v>0.96709999999999996</v>
      </c>
      <c r="E123" s="31">
        <f t="shared" si="4"/>
        <v>0.70143762999999992</v>
      </c>
      <c r="F123" s="31" t="s">
        <v>28</v>
      </c>
      <c r="G123" s="82" t="s">
        <v>106</v>
      </c>
      <c r="H123" s="82" t="s">
        <v>29</v>
      </c>
    </row>
    <row r="124" spans="1:8" x14ac:dyDescent="0.15">
      <c r="A124" s="31">
        <v>1</v>
      </c>
      <c r="B124" s="31">
        <v>430</v>
      </c>
      <c r="C124" s="31">
        <v>0.73129999999999995</v>
      </c>
      <c r="D124" s="31">
        <v>0.97499999999999998</v>
      </c>
      <c r="E124" s="31">
        <f t="shared" si="4"/>
        <v>0.71301749999999997</v>
      </c>
      <c r="F124" s="31" t="s">
        <v>28</v>
      </c>
      <c r="G124" s="82" t="s">
        <v>106</v>
      </c>
      <c r="H124" s="82" t="s">
        <v>29</v>
      </c>
    </row>
    <row r="125" spans="1:8" x14ac:dyDescent="0.15">
      <c r="A125" s="31">
        <v>1</v>
      </c>
      <c r="B125" s="31">
        <v>440</v>
      </c>
      <c r="C125" s="31">
        <v>0.73609999999999998</v>
      </c>
      <c r="D125" s="31">
        <v>0.98140000000000005</v>
      </c>
      <c r="E125" s="31">
        <f t="shared" si="4"/>
        <v>0.72240853999999999</v>
      </c>
      <c r="F125" s="31" t="s">
        <v>28</v>
      </c>
      <c r="G125" s="82" t="s">
        <v>106</v>
      </c>
      <c r="H125" s="82" t="s">
        <v>29</v>
      </c>
    </row>
    <row r="126" spans="1:8" x14ac:dyDescent="0.15">
      <c r="A126" s="31">
        <v>1</v>
      </c>
      <c r="B126" s="31">
        <v>450</v>
      </c>
      <c r="C126" s="31">
        <v>0.7399</v>
      </c>
      <c r="D126" s="31">
        <v>0.98650000000000004</v>
      </c>
      <c r="E126" s="31">
        <f t="shared" si="4"/>
        <v>0.72991135000000007</v>
      </c>
      <c r="F126" s="31" t="s">
        <v>28</v>
      </c>
      <c r="G126" s="82" t="s">
        <v>106</v>
      </c>
      <c r="H126" s="82" t="s">
        <v>29</v>
      </c>
    </row>
    <row r="127" spans="1:8" x14ac:dyDescent="0.15">
      <c r="A127" s="31">
        <v>1</v>
      </c>
      <c r="B127" s="31">
        <v>460</v>
      </c>
      <c r="C127" s="31">
        <v>0.7429</v>
      </c>
      <c r="D127" s="31">
        <v>0.99050000000000005</v>
      </c>
      <c r="E127" s="31">
        <f t="shared" si="4"/>
        <v>0.73584245000000004</v>
      </c>
      <c r="F127" s="31" t="s">
        <v>28</v>
      </c>
      <c r="G127" s="82" t="s">
        <v>106</v>
      </c>
      <c r="H127" s="82" t="s">
        <v>29</v>
      </c>
    </row>
    <row r="128" spans="1:8" x14ac:dyDescent="0.15">
      <c r="A128" s="31">
        <v>1</v>
      </c>
      <c r="B128" s="31">
        <v>470</v>
      </c>
      <c r="C128" s="31">
        <v>0.74519999999999997</v>
      </c>
      <c r="D128" s="31">
        <v>0.99360000000000004</v>
      </c>
      <c r="E128" s="31">
        <f t="shared" si="4"/>
        <v>0.74043071999999999</v>
      </c>
      <c r="F128" s="31" t="s">
        <v>28</v>
      </c>
      <c r="G128" s="82" t="s">
        <v>106</v>
      </c>
      <c r="H128" s="82" t="s">
        <v>29</v>
      </c>
    </row>
    <row r="129" spans="1:8" x14ac:dyDescent="0.15">
      <c r="A129" s="31">
        <v>1</v>
      </c>
      <c r="B129" s="31">
        <v>480</v>
      </c>
      <c r="C129" s="31">
        <v>0.74690000000000001</v>
      </c>
      <c r="D129" s="31">
        <v>0.99590000000000001</v>
      </c>
      <c r="E129" s="31">
        <f t="shared" si="4"/>
        <v>0.74383770999999999</v>
      </c>
      <c r="F129" s="31" t="s">
        <v>28</v>
      </c>
      <c r="G129" s="82" t="s">
        <v>106</v>
      </c>
      <c r="H129" s="82" t="s">
        <v>29</v>
      </c>
    </row>
    <row r="130" spans="1:8" x14ac:dyDescent="0.15">
      <c r="A130" s="31">
        <v>1</v>
      </c>
      <c r="B130" s="31">
        <v>490</v>
      </c>
      <c r="C130" s="31">
        <v>0.74829999999999997</v>
      </c>
      <c r="D130" s="31">
        <v>0.99770000000000003</v>
      </c>
      <c r="E130" s="31">
        <f t="shared" si="4"/>
        <v>0.74657890999999998</v>
      </c>
      <c r="F130" s="31" t="s">
        <v>28</v>
      </c>
      <c r="G130" s="82" t="s">
        <v>106</v>
      </c>
      <c r="H130" s="82" t="s">
        <v>29</v>
      </c>
    </row>
    <row r="131" spans="1:8" x14ac:dyDescent="0.15">
      <c r="A131" s="49">
        <v>1</v>
      </c>
      <c r="B131" s="49">
        <v>500</v>
      </c>
      <c r="C131" s="49">
        <v>0.74929999999999997</v>
      </c>
      <c r="D131" s="49">
        <v>0.999</v>
      </c>
      <c r="E131" s="49">
        <f t="shared" si="4"/>
        <v>0.74855070000000001</v>
      </c>
      <c r="F131" s="49" t="s">
        <v>28</v>
      </c>
      <c r="G131" s="82" t="s">
        <v>106</v>
      </c>
      <c r="H131" s="82" t="s">
        <v>29</v>
      </c>
    </row>
    <row r="132" spans="1:8" x14ac:dyDescent="0.15">
      <c r="A132" s="34">
        <v>1</v>
      </c>
      <c r="B132" s="34">
        <v>0</v>
      </c>
      <c r="C132" s="34">
        <v>0</v>
      </c>
      <c r="D132" s="34">
        <v>0</v>
      </c>
      <c r="E132" s="34">
        <f>C132*D132</f>
        <v>0</v>
      </c>
      <c r="F132" s="34" t="s">
        <v>30</v>
      </c>
      <c r="G132" s="82" t="s">
        <v>107</v>
      </c>
      <c r="H132" s="82" t="s">
        <v>31</v>
      </c>
    </row>
    <row r="133" spans="1:8" x14ac:dyDescent="0.15">
      <c r="A133" s="34">
        <v>1</v>
      </c>
      <c r="B133" s="34">
        <v>50</v>
      </c>
      <c r="C133" s="34">
        <v>0</v>
      </c>
      <c r="D133" s="34">
        <v>0</v>
      </c>
      <c r="E133" s="34">
        <f t="shared" ref="E133:E156" si="5">C133*D133</f>
        <v>0</v>
      </c>
      <c r="F133" s="34" t="s">
        <v>30</v>
      </c>
      <c r="G133" s="82" t="s">
        <v>107</v>
      </c>
      <c r="H133" s="82" t="s">
        <v>31</v>
      </c>
    </row>
    <row r="134" spans="1:8" x14ac:dyDescent="0.15">
      <c r="A134" s="34">
        <v>1</v>
      </c>
      <c r="B134" s="34">
        <v>100</v>
      </c>
      <c r="C134" s="34">
        <v>0</v>
      </c>
      <c r="D134" s="34">
        <v>0</v>
      </c>
      <c r="E134" s="34">
        <f t="shared" si="5"/>
        <v>0</v>
      </c>
      <c r="F134" s="34" t="s">
        <v>30</v>
      </c>
      <c r="G134" s="82" t="s">
        <v>107</v>
      </c>
      <c r="H134" s="82" t="s">
        <v>31</v>
      </c>
    </row>
    <row r="135" spans="1:8" x14ac:dyDescent="0.15">
      <c r="A135" s="34">
        <v>1</v>
      </c>
      <c r="B135" s="34">
        <v>150</v>
      </c>
      <c r="C135" s="34">
        <v>0</v>
      </c>
      <c r="D135" s="34">
        <v>0</v>
      </c>
      <c r="E135" s="34">
        <f t="shared" si="5"/>
        <v>0</v>
      </c>
      <c r="F135" s="34" t="s">
        <v>30</v>
      </c>
      <c r="G135" s="82" t="s">
        <v>107</v>
      </c>
      <c r="H135" s="82" t="s">
        <v>31</v>
      </c>
    </row>
    <row r="136" spans="1:8" x14ac:dyDescent="0.15">
      <c r="A136" s="34">
        <v>1</v>
      </c>
      <c r="B136" s="34">
        <v>200</v>
      </c>
      <c r="C136" s="34">
        <v>0</v>
      </c>
      <c r="D136" s="34">
        <v>0</v>
      </c>
      <c r="E136" s="34">
        <f t="shared" si="5"/>
        <v>0</v>
      </c>
      <c r="F136" s="34" t="s">
        <v>30</v>
      </c>
      <c r="G136" s="82" t="s">
        <v>107</v>
      </c>
      <c r="H136" s="82" t="s">
        <v>31</v>
      </c>
    </row>
    <row r="137" spans="1:8" x14ac:dyDescent="0.15">
      <c r="A137" s="34">
        <v>1</v>
      </c>
      <c r="B137" s="34">
        <v>250</v>
      </c>
      <c r="C137" s="34">
        <v>0</v>
      </c>
      <c r="D137" s="34">
        <v>0</v>
      </c>
      <c r="E137" s="34">
        <f t="shared" si="5"/>
        <v>0</v>
      </c>
      <c r="F137" s="34" t="s">
        <v>30</v>
      </c>
      <c r="G137" s="82" t="s">
        <v>107</v>
      </c>
      <c r="H137" s="82" t="s">
        <v>31</v>
      </c>
    </row>
    <row r="138" spans="1:8" x14ac:dyDescent="0.15">
      <c r="A138" s="34">
        <v>1</v>
      </c>
      <c r="B138" s="34">
        <v>300</v>
      </c>
      <c r="C138" s="34">
        <v>0</v>
      </c>
      <c r="D138" s="34">
        <v>0</v>
      </c>
      <c r="E138" s="34">
        <f t="shared" si="5"/>
        <v>0</v>
      </c>
      <c r="F138" s="34" t="s">
        <v>30</v>
      </c>
      <c r="G138" s="82" t="s">
        <v>107</v>
      </c>
      <c r="H138" s="82" t="s">
        <v>31</v>
      </c>
    </row>
    <row r="139" spans="1:8" x14ac:dyDescent="0.15">
      <c r="A139" s="34">
        <v>1</v>
      </c>
      <c r="B139" s="34">
        <v>350</v>
      </c>
      <c r="C139" s="34">
        <v>1.2999999999999999E-3</v>
      </c>
      <c r="D139" s="34">
        <v>3.3999999999999998E-3</v>
      </c>
      <c r="E139" s="34">
        <f t="shared" si="5"/>
        <v>4.4199999999999992E-6</v>
      </c>
      <c r="F139" s="34" t="s">
        <v>30</v>
      </c>
      <c r="G139" s="82" t="s">
        <v>107</v>
      </c>
      <c r="H139" s="82" t="s">
        <v>31</v>
      </c>
    </row>
    <row r="140" spans="1:8" x14ac:dyDescent="0.15">
      <c r="A140" s="34">
        <v>1</v>
      </c>
      <c r="B140" s="34">
        <v>400</v>
      </c>
      <c r="C140" s="34">
        <v>3.8999999999999998E-3</v>
      </c>
      <c r="D140" s="34">
        <v>1.0500000000000001E-2</v>
      </c>
      <c r="E140" s="34">
        <f t="shared" si="5"/>
        <v>4.0949999999999999E-5</v>
      </c>
      <c r="F140" s="34" t="s">
        <v>30</v>
      </c>
      <c r="G140" s="82" t="s">
        <v>107</v>
      </c>
      <c r="H140" s="82" t="s">
        <v>31</v>
      </c>
    </row>
    <row r="141" spans="1:8" x14ac:dyDescent="0.15">
      <c r="A141" s="34">
        <v>1</v>
      </c>
      <c r="B141" s="34">
        <v>450</v>
      </c>
      <c r="C141" s="34">
        <v>9.1000000000000004E-3</v>
      </c>
      <c r="D141" s="34">
        <v>2.4299999999999999E-2</v>
      </c>
      <c r="E141" s="34">
        <f t="shared" si="5"/>
        <v>2.2112999999999999E-4</v>
      </c>
      <c r="F141" s="34" t="s">
        <v>30</v>
      </c>
      <c r="G141" s="82" t="s">
        <v>107</v>
      </c>
      <c r="H141" s="82" t="s">
        <v>31</v>
      </c>
    </row>
    <row r="142" spans="1:8" x14ac:dyDescent="0.15">
      <c r="A142" s="34">
        <v>1</v>
      </c>
      <c r="B142" s="34">
        <v>500</v>
      </c>
      <c r="C142" s="34">
        <v>1.8200000000000001E-2</v>
      </c>
      <c r="D142" s="34">
        <v>4.87E-2</v>
      </c>
      <c r="E142" s="34">
        <f t="shared" si="5"/>
        <v>8.8634E-4</v>
      </c>
      <c r="F142" s="34" t="s">
        <v>30</v>
      </c>
      <c r="G142" s="82" t="s">
        <v>107</v>
      </c>
      <c r="H142" s="82" t="s">
        <v>31</v>
      </c>
    </row>
    <row r="143" spans="1:8" x14ac:dyDescent="0.15">
      <c r="A143" s="34">
        <v>1</v>
      </c>
      <c r="B143" s="34">
        <v>550</v>
      </c>
      <c r="C143" s="34">
        <v>3.3099999999999997E-2</v>
      </c>
      <c r="D143" s="34">
        <v>8.8200000000000001E-2</v>
      </c>
      <c r="E143" s="34">
        <f t="shared" si="5"/>
        <v>2.9194199999999998E-3</v>
      </c>
      <c r="F143" s="34" t="s">
        <v>30</v>
      </c>
      <c r="G143" s="82" t="s">
        <v>107</v>
      </c>
      <c r="H143" s="82" t="s">
        <v>31</v>
      </c>
    </row>
    <row r="144" spans="1:8" x14ac:dyDescent="0.15">
      <c r="A144" s="34">
        <v>1</v>
      </c>
      <c r="B144" s="34">
        <v>600</v>
      </c>
      <c r="C144" s="34">
        <v>5.5100000000000003E-2</v>
      </c>
      <c r="D144" s="34">
        <v>0.14699999999999999</v>
      </c>
      <c r="E144" s="34">
        <f t="shared" si="5"/>
        <v>8.0996999999999996E-3</v>
      </c>
      <c r="F144" s="34" t="s">
        <v>30</v>
      </c>
      <c r="G144" s="82" t="s">
        <v>107</v>
      </c>
      <c r="H144" s="82" t="s">
        <v>31</v>
      </c>
    </row>
    <row r="145" spans="1:8" x14ac:dyDescent="0.15">
      <c r="A145" s="34">
        <v>1</v>
      </c>
      <c r="B145" s="34">
        <v>650</v>
      </c>
      <c r="C145" s="34">
        <v>8.5099999999999995E-2</v>
      </c>
      <c r="D145" s="34">
        <v>0.2271</v>
      </c>
      <c r="E145" s="34">
        <f t="shared" si="5"/>
        <v>1.932621E-2</v>
      </c>
      <c r="F145" s="34" t="s">
        <v>30</v>
      </c>
      <c r="G145" s="82" t="s">
        <v>107</v>
      </c>
      <c r="H145" s="82" t="s">
        <v>31</v>
      </c>
    </row>
    <row r="146" spans="1:8" x14ac:dyDescent="0.15">
      <c r="A146" s="34">
        <v>1</v>
      </c>
      <c r="B146" s="34">
        <v>700</v>
      </c>
      <c r="C146" s="34">
        <v>0.1225</v>
      </c>
      <c r="D146" s="34">
        <v>0.32679999999999998</v>
      </c>
      <c r="E146" s="34">
        <f t="shared" si="5"/>
        <v>4.0032999999999999E-2</v>
      </c>
      <c r="F146" s="34" t="s">
        <v>30</v>
      </c>
      <c r="G146" s="82" t="s">
        <v>107</v>
      </c>
      <c r="H146" s="82" t="s">
        <v>31</v>
      </c>
    </row>
    <row r="147" spans="1:8" x14ac:dyDescent="0.15">
      <c r="A147" s="34">
        <v>1</v>
      </c>
      <c r="B147" s="34">
        <v>750</v>
      </c>
      <c r="C147" s="34">
        <v>0.16520000000000001</v>
      </c>
      <c r="D147" s="34">
        <v>0.44059999999999999</v>
      </c>
      <c r="E147" s="34">
        <f t="shared" si="5"/>
        <v>7.2787120000000011E-2</v>
      </c>
      <c r="F147" s="34" t="s">
        <v>30</v>
      </c>
      <c r="G147" s="82" t="s">
        <v>107</v>
      </c>
      <c r="H147" s="82" t="s">
        <v>31</v>
      </c>
    </row>
    <row r="148" spans="1:8" x14ac:dyDescent="0.15">
      <c r="A148" s="34">
        <v>1</v>
      </c>
      <c r="B148" s="34">
        <v>800</v>
      </c>
      <c r="C148" s="34">
        <v>0.20979999999999999</v>
      </c>
      <c r="D148" s="34">
        <v>0.55940000000000001</v>
      </c>
      <c r="E148" s="34">
        <f t="shared" si="5"/>
        <v>0.11736212</v>
      </c>
      <c r="F148" s="34" t="s">
        <v>30</v>
      </c>
      <c r="G148" s="82" t="s">
        <v>107</v>
      </c>
      <c r="H148" s="82" t="s">
        <v>31</v>
      </c>
    </row>
    <row r="149" spans="1:8" x14ac:dyDescent="0.15">
      <c r="A149" s="34">
        <v>1</v>
      </c>
      <c r="B149" s="34">
        <v>850</v>
      </c>
      <c r="C149" s="34">
        <v>0.2525</v>
      </c>
      <c r="D149" s="34">
        <v>0.67320000000000002</v>
      </c>
      <c r="E149" s="34">
        <f t="shared" si="5"/>
        <v>0.169983</v>
      </c>
      <c r="F149" s="34" t="s">
        <v>30</v>
      </c>
      <c r="G149" s="82" t="s">
        <v>107</v>
      </c>
      <c r="H149" s="82" t="s">
        <v>31</v>
      </c>
    </row>
    <row r="150" spans="1:8" x14ac:dyDescent="0.15">
      <c r="A150" s="34">
        <v>1</v>
      </c>
      <c r="B150" s="34">
        <v>900</v>
      </c>
      <c r="C150" s="34">
        <v>0.28989999999999999</v>
      </c>
      <c r="D150" s="34">
        <v>0.77290000000000003</v>
      </c>
      <c r="E150" s="34">
        <f t="shared" si="5"/>
        <v>0.22406371</v>
      </c>
      <c r="F150" s="34" t="s">
        <v>30</v>
      </c>
      <c r="G150" s="82" t="s">
        <v>107</v>
      </c>
      <c r="H150" s="82" t="s">
        <v>31</v>
      </c>
    </row>
    <row r="151" spans="1:8" x14ac:dyDescent="0.15">
      <c r="A151" s="34">
        <v>1</v>
      </c>
      <c r="B151" s="34">
        <v>950</v>
      </c>
      <c r="C151" s="34">
        <v>0.31990000000000002</v>
      </c>
      <c r="D151" s="34">
        <v>0.85299999999999998</v>
      </c>
      <c r="E151" s="34">
        <f t="shared" si="5"/>
        <v>0.27287470000000003</v>
      </c>
      <c r="F151" s="34" t="s">
        <v>30</v>
      </c>
      <c r="G151" s="82" t="s">
        <v>107</v>
      </c>
      <c r="H151" s="82" t="s">
        <v>31</v>
      </c>
    </row>
    <row r="152" spans="1:8" x14ac:dyDescent="0.15">
      <c r="A152" s="34">
        <v>1</v>
      </c>
      <c r="B152" s="34">
        <v>1000</v>
      </c>
      <c r="C152" s="34">
        <v>0.34189999999999998</v>
      </c>
      <c r="D152" s="34">
        <v>0.91180000000000005</v>
      </c>
      <c r="E152" s="34">
        <f t="shared" si="5"/>
        <v>0.31174442000000002</v>
      </c>
      <c r="F152" s="34" t="s">
        <v>30</v>
      </c>
      <c r="G152" s="82" t="s">
        <v>107</v>
      </c>
      <c r="H152" s="82" t="s">
        <v>31</v>
      </c>
    </row>
    <row r="153" spans="1:8" x14ac:dyDescent="0.15">
      <c r="A153" s="34">
        <v>1</v>
      </c>
      <c r="B153" s="34">
        <v>1050</v>
      </c>
      <c r="C153" s="34">
        <v>0.35680000000000001</v>
      </c>
      <c r="D153" s="34">
        <v>0.95130000000000003</v>
      </c>
      <c r="E153" s="34">
        <f t="shared" si="5"/>
        <v>0.33942384000000003</v>
      </c>
      <c r="F153" s="34" t="s">
        <v>30</v>
      </c>
      <c r="G153" s="82" t="s">
        <v>107</v>
      </c>
      <c r="H153" s="82" t="s">
        <v>31</v>
      </c>
    </row>
    <row r="154" spans="1:8" x14ac:dyDescent="0.15">
      <c r="A154" s="34">
        <v>1</v>
      </c>
      <c r="B154" s="34">
        <v>1100</v>
      </c>
      <c r="C154" s="34">
        <v>0.3659</v>
      </c>
      <c r="D154" s="34">
        <v>0.97570000000000001</v>
      </c>
      <c r="E154" s="34">
        <f t="shared" si="5"/>
        <v>0.35700862999999999</v>
      </c>
      <c r="F154" s="34" t="s">
        <v>30</v>
      </c>
      <c r="G154" s="82" t="s">
        <v>107</v>
      </c>
      <c r="H154" s="82" t="s">
        <v>31</v>
      </c>
    </row>
    <row r="155" spans="1:8" x14ac:dyDescent="0.15">
      <c r="A155" s="34">
        <v>1</v>
      </c>
      <c r="B155" s="34">
        <v>1150</v>
      </c>
      <c r="C155" s="34">
        <v>0.37109999999999999</v>
      </c>
      <c r="D155" s="34">
        <v>0.98950000000000005</v>
      </c>
      <c r="E155" s="34">
        <f t="shared" si="5"/>
        <v>0.36720344999999999</v>
      </c>
      <c r="F155" s="34" t="s">
        <v>30</v>
      </c>
      <c r="G155" s="82" t="s">
        <v>107</v>
      </c>
      <c r="H155" s="82" t="s">
        <v>31</v>
      </c>
    </row>
    <row r="156" spans="1:8" x14ac:dyDescent="0.15">
      <c r="A156" s="34">
        <v>1</v>
      </c>
      <c r="B156" s="34">
        <v>1200</v>
      </c>
      <c r="C156" s="34">
        <v>0.37369999999999998</v>
      </c>
      <c r="D156" s="34">
        <v>0.99660000000000004</v>
      </c>
      <c r="E156" s="34">
        <f t="shared" si="5"/>
        <v>0.37242942000000001</v>
      </c>
      <c r="F156" s="34" t="s">
        <v>30</v>
      </c>
      <c r="G156" s="82" t="s">
        <v>107</v>
      </c>
      <c r="H156" s="82" t="s">
        <v>31</v>
      </c>
    </row>
    <row r="157" spans="1:8" x14ac:dyDescent="0.15">
      <c r="A157" s="34">
        <v>1</v>
      </c>
      <c r="B157" s="34">
        <v>1500</v>
      </c>
      <c r="C157" s="34">
        <v>0.37369999999999998</v>
      </c>
      <c r="D157" s="34">
        <v>0.99660000000000004</v>
      </c>
      <c r="E157" s="34">
        <f>C157*D157</f>
        <v>0.37242942000000001</v>
      </c>
      <c r="F157" s="34" t="s">
        <v>30</v>
      </c>
      <c r="G157" s="82" t="s">
        <v>107</v>
      </c>
      <c r="H157" s="82" t="s">
        <v>31</v>
      </c>
    </row>
    <row r="158" spans="1:8" x14ac:dyDescent="0.15">
      <c r="A158" s="34">
        <v>1</v>
      </c>
      <c r="B158" s="34">
        <v>2000</v>
      </c>
      <c r="C158" s="34">
        <v>0.37369999999999998</v>
      </c>
      <c r="D158" s="34">
        <v>0.99660000000000004</v>
      </c>
      <c r="E158" s="34">
        <f>C158*D158</f>
        <v>0.37242942000000001</v>
      </c>
      <c r="F158" s="34" t="s">
        <v>30</v>
      </c>
      <c r="G158" s="82" t="s">
        <v>107</v>
      </c>
      <c r="H158" s="82" t="s">
        <v>31</v>
      </c>
    </row>
    <row r="159" spans="1:8" x14ac:dyDescent="0.15">
      <c r="A159" s="35">
        <v>1</v>
      </c>
      <c r="B159" s="35">
        <v>3000</v>
      </c>
      <c r="C159" s="35">
        <v>0.37369999999999998</v>
      </c>
      <c r="D159" s="35">
        <v>0.99660000000000004</v>
      </c>
      <c r="E159" s="35">
        <f>C159*D159</f>
        <v>0.37242942000000001</v>
      </c>
      <c r="F159" s="35" t="s">
        <v>30</v>
      </c>
      <c r="G159" s="82" t="s">
        <v>107</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row r="238" spans="1:8" x14ac:dyDescent="0.15">
      <c r="A238" s="32">
        <v>1</v>
      </c>
      <c r="B238" s="32">
        <v>0</v>
      </c>
      <c r="C238" s="33">
        <v>0</v>
      </c>
      <c r="D238" s="33">
        <v>0</v>
      </c>
      <c r="E238" s="33">
        <f>C238*D238</f>
        <v>0</v>
      </c>
      <c r="F238" s="34" t="s">
        <v>108</v>
      </c>
      <c r="G238" s="82" t="s">
        <v>21</v>
      </c>
      <c r="H238" s="82" t="s">
        <v>109</v>
      </c>
    </row>
    <row r="239" spans="1:8" x14ac:dyDescent="0.15">
      <c r="A239" s="32">
        <v>1</v>
      </c>
      <c r="B239" s="32">
        <v>0.5</v>
      </c>
      <c r="C239" s="33">
        <v>0.01</v>
      </c>
      <c r="D239" s="33">
        <v>0.39346934028736658</v>
      </c>
      <c r="E239" s="33">
        <f t="shared" ref="E239:E254" si="7">C239*D239</f>
        <v>3.9346934028736662E-3</v>
      </c>
      <c r="F239" s="34" t="s">
        <v>108</v>
      </c>
      <c r="G239" s="82" t="s">
        <v>21</v>
      </c>
      <c r="H239" s="82" t="s">
        <v>109</v>
      </c>
    </row>
    <row r="240" spans="1:8" x14ac:dyDescent="0.15">
      <c r="A240" s="32">
        <v>1</v>
      </c>
      <c r="B240" s="32">
        <v>1</v>
      </c>
      <c r="C240" s="33">
        <v>0.02</v>
      </c>
      <c r="D240" s="33">
        <v>0.63212055882855767</v>
      </c>
      <c r="E240" s="33">
        <f t="shared" si="7"/>
        <v>1.2642411176571153E-2</v>
      </c>
      <c r="F240" s="34" t="s">
        <v>108</v>
      </c>
      <c r="G240" s="82" t="s">
        <v>21</v>
      </c>
      <c r="H240" s="82" t="s">
        <v>109</v>
      </c>
    </row>
    <row r="241" spans="1:8" x14ac:dyDescent="0.15">
      <c r="A241" s="32">
        <v>1</v>
      </c>
      <c r="B241" s="32">
        <v>1.5</v>
      </c>
      <c r="C241" s="33">
        <v>0.05</v>
      </c>
      <c r="D241" s="33">
        <v>0.77686983985157021</v>
      </c>
      <c r="E241" s="33">
        <f t="shared" si="7"/>
        <v>3.8843491992578513E-2</v>
      </c>
      <c r="F241" s="34" t="s">
        <v>108</v>
      </c>
      <c r="G241" s="82" t="s">
        <v>21</v>
      </c>
      <c r="H241" s="82" t="s">
        <v>109</v>
      </c>
    </row>
    <row r="242" spans="1:8" x14ac:dyDescent="0.15">
      <c r="A242" s="32">
        <v>1</v>
      </c>
      <c r="B242" s="32">
        <v>2</v>
      </c>
      <c r="C242" s="33">
        <v>0.1</v>
      </c>
      <c r="D242" s="33">
        <v>0.8646647167633873</v>
      </c>
      <c r="E242" s="33">
        <f t="shared" si="7"/>
        <v>8.6466471676338738E-2</v>
      </c>
      <c r="F242" s="34" t="s">
        <v>108</v>
      </c>
      <c r="G242" s="82" t="s">
        <v>21</v>
      </c>
      <c r="H242" s="82" t="s">
        <v>109</v>
      </c>
    </row>
    <row r="243" spans="1:8" x14ac:dyDescent="0.15">
      <c r="A243" s="32">
        <v>1</v>
      </c>
      <c r="B243" s="32">
        <v>2.5</v>
      </c>
      <c r="C243" s="33">
        <v>0.2</v>
      </c>
      <c r="D243" s="33">
        <v>0.91791500137610116</v>
      </c>
      <c r="E243" s="33">
        <f t="shared" si="7"/>
        <v>0.18358300027522023</v>
      </c>
      <c r="F243" s="34" t="s">
        <v>108</v>
      </c>
      <c r="G243" s="82" t="s">
        <v>21</v>
      </c>
      <c r="H243" s="82" t="s">
        <v>109</v>
      </c>
    </row>
    <row r="244" spans="1:8" x14ac:dyDescent="0.15">
      <c r="A244" s="32">
        <v>1</v>
      </c>
      <c r="B244" s="32">
        <v>3</v>
      </c>
      <c r="C244" s="33">
        <v>0.3</v>
      </c>
      <c r="D244" s="33">
        <v>0.95021293163213605</v>
      </c>
      <c r="E244" s="33">
        <f t="shared" si="7"/>
        <v>0.28506387948964079</v>
      </c>
      <c r="F244" s="34" t="s">
        <v>108</v>
      </c>
      <c r="G244" s="82" t="s">
        <v>21</v>
      </c>
      <c r="H244" s="82" t="s">
        <v>109</v>
      </c>
    </row>
    <row r="245" spans="1:8" x14ac:dyDescent="0.15">
      <c r="A245" s="32">
        <v>1</v>
      </c>
      <c r="B245" s="32">
        <v>3.5</v>
      </c>
      <c r="C245" s="33">
        <v>0.4</v>
      </c>
      <c r="D245" s="33">
        <v>0.96980261657768152</v>
      </c>
      <c r="E245" s="33">
        <f t="shared" si="7"/>
        <v>0.38792104663107263</v>
      </c>
      <c r="F245" s="34" t="s">
        <v>108</v>
      </c>
      <c r="G245" s="82" t="s">
        <v>21</v>
      </c>
      <c r="H245" s="82" t="s">
        <v>109</v>
      </c>
    </row>
    <row r="246" spans="1:8" x14ac:dyDescent="0.15">
      <c r="A246" s="32">
        <v>1</v>
      </c>
      <c r="B246" s="32">
        <v>4</v>
      </c>
      <c r="C246" s="33">
        <v>0.5</v>
      </c>
      <c r="D246" s="33">
        <v>0.98168436111126578</v>
      </c>
      <c r="E246" s="33">
        <f t="shared" si="7"/>
        <v>0.49084218055563289</v>
      </c>
      <c r="F246" s="34" t="s">
        <v>108</v>
      </c>
      <c r="G246" s="82" t="s">
        <v>21</v>
      </c>
      <c r="H246" s="82" t="s">
        <v>109</v>
      </c>
    </row>
    <row r="247" spans="1:8" x14ac:dyDescent="0.15">
      <c r="A247" s="32">
        <v>1</v>
      </c>
      <c r="B247" s="32">
        <v>4.5</v>
      </c>
      <c r="C247" s="33">
        <v>0.6</v>
      </c>
      <c r="D247" s="33">
        <v>0.98889100346175773</v>
      </c>
      <c r="E247" s="33">
        <f>C247*D247</f>
        <v>0.59333460207705457</v>
      </c>
      <c r="F247" s="34" t="s">
        <v>108</v>
      </c>
      <c r="G247" s="82" t="s">
        <v>21</v>
      </c>
      <c r="H247" s="82" t="s">
        <v>109</v>
      </c>
    </row>
    <row r="248" spans="1:8" x14ac:dyDescent="0.15">
      <c r="A248" s="32">
        <v>1</v>
      </c>
      <c r="B248" s="32">
        <v>5</v>
      </c>
      <c r="C248" s="33">
        <v>0.65</v>
      </c>
      <c r="D248" s="33">
        <v>0.99326205300091452</v>
      </c>
      <c r="E248" s="33">
        <f t="shared" ref="E248:E256" si="8">C248*D248</f>
        <v>0.64562033445059441</v>
      </c>
      <c r="F248" s="34" t="s">
        <v>108</v>
      </c>
      <c r="G248" s="82" t="s">
        <v>21</v>
      </c>
      <c r="H248" s="82" t="s">
        <v>109</v>
      </c>
    </row>
    <row r="249" spans="1:8" x14ac:dyDescent="0.15">
      <c r="A249" s="32">
        <v>1</v>
      </c>
      <c r="B249" s="32">
        <v>5.5</v>
      </c>
      <c r="C249" s="33">
        <v>0.67500000000000004</v>
      </c>
      <c r="D249" s="33">
        <v>0.99591322856153597</v>
      </c>
      <c r="E249" s="33">
        <f t="shared" si="8"/>
        <v>0.67224142927903685</v>
      </c>
      <c r="F249" s="34" t="s">
        <v>108</v>
      </c>
      <c r="G249" s="82" t="s">
        <v>21</v>
      </c>
      <c r="H249" s="82" t="s">
        <v>109</v>
      </c>
    </row>
    <row r="250" spans="1:8" x14ac:dyDescent="0.15">
      <c r="A250" s="32">
        <v>1</v>
      </c>
      <c r="B250" s="32">
        <v>6</v>
      </c>
      <c r="C250" s="33">
        <v>0.7</v>
      </c>
      <c r="D250" s="33">
        <v>0.99752124782333362</v>
      </c>
      <c r="E250" s="33">
        <f t="shared" si="8"/>
        <v>0.69826487347633348</v>
      </c>
      <c r="F250" s="34" t="s">
        <v>108</v>
      </c>
      <c r="G250" s="82" t="s">
        <v>21</v>
      </c>
      <c r="H250" s="82" t="s">
        <v>109</v>
      </c>
    </row>
    <row r="251" spans="1:8" x14ac:dyDescent="0.15">
      <c r="A251" s="32">
        <v>1</v>
      </c>
      <c r="B251" s="32">
        <v>6.5</v>
      </c>
      <c r="C251" s="33">
        <v>0.71</v>
      </c>
      <c r="D251" s="33">
        <v>0.99849656080702243</v>
      </c>
      <c r="E251" s="33">
        <f t="shared" si="8"/>
        <v>0.70893255817298584</v>
      </c>
      <c r="F251" s="34" t="s">
        <v>108</v>
      </c>
      <c r="G251" s="82" t="s">
        <v>21</v>
      </c>
      <c r="H251" s="82" t="s">
        <v>109</v>
      </c>
    </row>
    <row r="252" spans="1:8" x14ac:dyDescent="0.15">
      <c r="A252" s="32">
        <v>1</v>
      </c>
      <c r="B252" s="32">
        <v>7</v>
      </c>
      <c r="C252" s="33">
        <v>0.72</v>
      </c>
      <c r="D252" s="33">
        <v>0.99908811803444553</v>
      </c>
      <c r="E252" s="33">
        <f t="shared" si="8"/>
        <v>0.71934344498480074</v>
      </c>
      <c r="F252" s="34" t="s">
        <v>108</v>
      </c>
      <c r="G252" s="82" t="s">
        <v>21</v>
      </c>
      <c r="H252" s="82" t="s">
        <v>109</v>
      </c>
    </row>
    <row r="253" spans="1:8" x14ac:dyDescent="0.15">
      <c r="A253" s="32">
        <v>1</v>
      </c>
      <c r="B253" s="32">
        <v>7.5</v>
      </c>
      <c r="C253" s="33">
        <v>0.72499999999999998</v>
      </c>
      <c r="D253" s="33">
        <v>0.99944691562985222</v>
      </c>
      <c r="E253" s="33">
        <f t="shared" si="8"/>
        <v>0.72459901383164282</v>
      </c>
      <c r="F253" s="34" t="s">
        <v>108</v>
      </c>
      <c r="G253" s="82" t="s">
        <v>21</v>
      </c>
      <c r="H253" s="82" t="s">
        <v>109</v>
      </c>
    </row>
    <row r="254" spans="1:8" x14ac:dyDescent="0.15">
      <c r="A254" s="32">
        <v>1</v>
      </c>
      <c r="B254" s="32">
        <v>8</v>
      </c>
      <c r="C254" s="33">
        <v>0.72499999999999998</v>
      </c>
      <c r="D254" s="33">
        <v>0.99966453737209748</v>
      </c>
      <c r="E254" s="33">
        <f t="shared" si="8"/>
        <v>0.72475678959477063</v>
      </c>
      <c r="F254" s="34" t="s">
        <v>108</v>
      </c>
      <c r="G254" s="82" t="s">
        <v>21</v>
      </c>
      <c r="H254" s="82" t="s">
        <v>109</v>
      </c>
    </row>
    <row r="255" spans="1:8" x14ac:dyDescent="0.15">
      <c r="A255" s="32">
        <v>1</v>
      </c>
      <c r="B255" s="32">
        <v>10</v>
      </c>
      <c r="C255" s="33">
        <v>0.72499999999999998</v>
      </c>
      <c r="D255" s="33">
        <v>0.99995460007023751</v>
      </c>
      <c r="E255" s="33">
        <f>C255*D255</f>
        <v>0.72496708505092222</v>
      </c>
      <c r="F255" s="34" t="s">
        <v>108</v>
      </c>
      <c r="G255" s="82" t="s">
        <v>21</v>
      </c>
      <c r="H255" s="82" t="s">
        <v>109</v>
      </c>
    </row>
    <row r="256" spans="1:8" x14ac:dyDescent="0.15">
      <c r="A256" s="36">
        <v>1</v>
      </c>
      <c r="B256" s="36">
        <v>16</v>
      </c>
      <c r="C256" s="45">
        <v>0.72499999999999998</v>
      </c>
      <c r="D256" s="45">
        <v>0.99999988746482527</v>
      </c>
      <c r="E256" s="45">
        <f>C256*D256</f>
        <v>0.72499991841199829</v>
      </c>
      <c r="F256" s="34" t="s">
        <v>108</v>
      </c>
      <c r="G256" s="82" t="s">
        <v>21</v>
      </c>
      <c r="H256" s="82" t="s">
        <v>109</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16</v>
      </c>
      <c r="B1" s="66" t="s">
        <v>36</v>
      </c>
      <c r="C1" s="66" t="s">
        <v>37</v>
      </c>
      <c r="D1" s="83" t="s">
        <v>38</v>
      </c>
      <c r="E1" s="73" t="s">
        <v>39</v>
      </c>
      <c r="F1" s="67" t="s">
        <v>40</v>
      </c>
      <c r="G1" s="68" t="s">
        <v>41</v>
      </c>
      <c r="H1" s="69" t="s">
        <v>42</v>
      </c>
      <c r="I1" s="69" t="s">
        <v>43</v>
      </c>
      <c r="J1" s="69" t="s">
        <v>44</v>
      </c>
      <c r="K1" s="69" t="s">
        <v>45</v>
      </c>
      <c r="L1" s="69" t="s">
        <v>46</v>
      </c>
      <c r="M1" s="83" t="s">
        <v>47</v>
      </c>
      <c r="N1" s="83" t="s">
        <v>8</v>
      </c>
      <c r="O1" s="70" t="s">
        <v>48</v>
      </c>
      <c r="P1" s="70" t="s">
        <v>49</v>
      </c>
      <c r="Q1" s="71" t="s">
        <v>14</v>
      </c>
    </row>
    <row r="2" spans="1:17" x14ac:dyDescent="0.15">
      <c r="A2" s="59" t="s">
        <v>50</v>
      </c>
      <c r="B2" s="60" t="s">
        <v>51</v>
      </c>
      <c r="C2" s="74">
        <f>_measures_details!B15</f>
        <v>40572510.205771826</v>
      </c>
      <c r="D2" s="84">
        <v>1</v>
      </c>
      <c r="E2" s="75">
        <v>-1</v>
      </c>
      <c r="F2" s="59">
        <v>0</v>
      </c>
      <c r="G2" s="62" t="s">
        <v>52</v>
      </c>
      <c r="H2" s="59">
        <v>1</v>
      </c>
      <c r="I2" s="59">
        <v>0</v>
      </c>
      <c r="J2" s="59">
        <v>1</v>
      </c>
      <c r="K2" s="59">
        <v>0</v>
      </c>
      <c r="L2" s="59" t="s">
        <v>52</v>
      </c>
      <c r="M2" s="86" t="s">
        <v>52</v>
      </c>
      <c r="N2" s="86">
        <v>0</v>
      </c>
      <c r="O2" s="59">
        <v>0</v>
      </c>
      <c r="P2" s="59">
        <v>0</v>
      </c>
      <c r="Q2" s="59" t="s">
        <v>17</v>
      </c>
    </row>
    <row r="3" spans="1:17" x14ac:dyDescent="0.15">
      <c r="A3" s="59" t="s">
        <v>53</v>
      </c>
      <c r="B3" s="60" t="s">
        <v>54</v>
      </c>
      <c r="C3" s="63">
        <f>_measures_details!B26</f>
        <v>63968125.006875344</v>
      </c>
      <c r="D3" s="84">
        <v>1</v>
      </c>
      <c r="E3" s="59">
        <v>-1</v>
      </c>
      <c r="F3" s="59">
        <v>0</v>
      </c>
      <c r="G3" s="62" t="s">
        <v>52</v>
      </c>
      <c r="H3" s="59">
        <v>1</v>
      </c>
      <c r="I3" s="59">
        <v>0</v>
      </c>
      <c r="J3" s="59">
        <v>0.8</v>
      </c>
      <c r="K3" s="59">
        <v>0</v>
      </c>
      <c r="L3" s="59" t="s">
        <v>52</v>
      </c>
      <c r="M3" s="86" t="s">
        <v>52</v>
      </c>
      <c r="N3" s="86">
        <v>0</v>
      </c>
      <c r="O3" s="59">
        <v>0</v>
      </c>
      <c r="P3" s="59">
        <v>0</v>
      </c>
      <c r="Q3" s="59" t="s">
        <v>17</v>
      </c>
    </row>
    <row r="4" spans="1:17" x14ac:dyDescent="0.15">
      <c r="A4" s="59" t="s">
        <v>55</v>
      </c>
      <c r="B4" s="60" t="s">
        <v>51</v>
      </c>
      <c r="C4" s="63">
        <f>_measures_details!B34</f>
        <v>22388843.752406374</v>
      </c>
      <c r="D4" s="84">
        <v>1</v>
      </c>
      <c r="E4" s="59">
        <v>0</v>
      </c>
      <c r="F4" s="59">
        <v>0</v>
      </c>
      <c r="G4" s="62" t="s">
        <v>52</v>
      </c>
      <c r="H4" s="59">
        <v>0.9</v>
      </c>
      <c r="I4" s="59">
        <v>0</v>
      </c>
      <c r="J4" s="59">
        <v>0.9</v>
      </c>
      <c r="K4" s="59">
        <v>0</v>
      </c>
      <c r="L4" s="59" t="s">
        <v>52</v>
      </c>
      <c r="M4" s="86" t="s">
        <v>52</v>
      </c>
      <c r="N4" s="86">
        <v>0</v>
      </c>
      <c r="O4" s="59">
        <v>0</v>
      </c>
      <c r="P4" s="59">
        <v>0</v>
      </c>
      <c r="Q4" s="59" t="s">
        <v>20</v>
      </c>
    </row>
    <row r="5" spans="1:17" x14ac:dyDescent="0.15">
      <c r="A5" s="59" t="s">
        <v>56</v>
      </c>
      <c r="B5" s="60" t="s">
        <v>54</v>
      </c>
      <c r="C5" s="63">
        <f>_measures_details!B43</f>
        <v>731904375.02062607</v>
      </c>
      <c r="D5" s="84">
        <v>1</v>
      </c>
      <c r="E5" s="59">
        <v>0</v>
      </c>
      <c r="F5" s="59">
        <f>1/15</f>
        <v>6.6666666666666666E-2</v>
      </c>
      <c r="G5" s="62" t="s">
        <v>52</v>
      </c>
      <c r="H5" s="59">
        <v>1</v>
      </c>
      <c r="I5" s="59">
        <v>0</v>
      </c>
      <c r="J5" s="59">
        <v>1</v>
      </c>
      <c r="K5" s="59">
        <v>0</v>
      </c>
      <c r="L5" s="59" t="s">
        <v>52</v>
      </c>
      <c r="M5" s="86" t="s">
        <v>52</v>
      </c>
      <c r="N5" s="86">
        <v>0</v>
      </c>
      <c r="O5" s="59">
        <v>0</v>
      </c>
      <c r="P5" s="59">
        <v>0</v>
      </c>
      <c r="Q5" s="59" t="s">
        <v>20</v>
      </c>
    </row>
    <row r="6" spans="1:17" x14ac:dyDescent="0.15">
      <c r="A6" s="59" t="s">
        <v>57</v>
      </c>
      <c r="B6" s="60" t="s">
        <v>51</v>
      </c>
      <c r="C6" s="63">
        <f>_measures_details!B22</f>
        <v>3911963265.4766488</v>
      </c>
      <c r="D6" s="84">
        <v>1</v>
      </c>
      <c r="E6" s="59">
        <v>-2</v>
      </c>
      <c r="F6" s="59">
        <v>0</v>
      </c>
      <c r="G6" s="62" t="s">
        <v>52</v>
      </c>
      <c r="H6" s="59">
        <v>0.9</v>
      </c>
      <c r="I6" s="59">
        <v>-0.1</v>
      </c>
      <c r="J6" s="59">
        <v>0.9</v>
      </c>
      <c r="K6" s="59">
        <v>0</v>
      </c>
      <c r="L6" s="59" t="s">
        <v>52</v>
      </c>
      <c r="M6" s="86" t="s">
        <v>52</v>
      </c>
      <c r="N6" s="86">
        <v>0</v>
      </c>
      <c r="O6" s="59">
        <v>0</v>
      </c>
      <c r="P6" s="59">
        <v>0</v>
      </c>
      <c r="Q6" s="59" t="s">
        <v>20</v>
      </c>
    </row>
    <row r="7" spans="1:17" x14ac:dyDescent="0.15">
      <c r="A7" s="59" t="s">
        <v>58</v>
      </c>
      <c r="B7" s="60" t="s">
        <v>54</v>
      </c>
      <c r="C7" s="63">
        <v>10000000</v>
      </c>
      <c r="D7" s="84">
        <v>1</v>
      </c>
      <c r="E7" s="59">
        <v>0</v>
      </c>
      <c r="F7" s="59">
        <v>0</v>
      </c>
      <c r="G7" s="62" t="s">
        <v>52</v>
      </c>
      <c r="H7" s="59">
        <v>1</v>
      </c>
      <c r="I7" s="59">
        <v>0</v>
      </c>
      <c r="J7" s="59">
        <v>1</v>
      </c>
      <c r="K7" s="59">
        <v>0</v>
      </c>
      <c r="L7" s="59" t="s">
        <v>59</v>
      </c>
      <c r="M7" s="86" t="s">
        <v>52</v>
      </c>
      <c r="N7" s="86">
        <v>0</v>
      </c>
      <c r="O7" s="59">
        <v>0</v>
      </c>
      <c r="P7" s="59">
        <v>0</v>
      </c>
      <c r="Q7" s="59" t="s">
        <v>17</v>
      </c>
    </row>
    <row r="8" spans="1:17" x14ac:dyDescent="0.15">
      <c r="A8" s="59" t="s">
        <v>60</v>
      </c>
      <c r="B8" s="60" t="s">
        <v>61</v>
      </c>
      <c r="C8" s="61">
        <f>1000000+2%*P8</f>
        <v>21000000</v>
      </c>
      <c r="D8" s="84">
        <v>1</v>
      </c>
      <c r="E8" s="59">
        <v>0</v>
      </c>
      <c r="F8" s="59">
        <v>0</v>
      </c>
      <c r="G8" s="62" t="s">
        <v>52</v>
      </c>
      <c r="H8" s="59">
        <v>1</v>
      </c>
      <c r="I8" s="59">
        <v>0</v>
      </c>
      <c r="J8" s="59">
        <v>1</v>
      </c>
      <c r="K8" s="59">
        <v>0</v>
      </c>
      <c r="L8" s="59" t="s">
        <v>52</v>
      </c>
      <c r="M8" s="86" t="s">
        <v>52</v>
      </c>
      <c r="N8" s="86">
        <v>0</v>
      </c>
      <c r="O8" s="61">
        <v>500000000</v>
      </c>
      <c r="P8" s="61">
        <v>1000000000</v>
      </c>
      <c r="Q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A5" sqref="A5"/>
    </sheetView>
  </sheetViews>
  <sheetFormatPr baseColWidth="10" defaultRowHeight="13" x14ac:dyDescent="0.15"/>
  <cols>
    <col min="1" max="1" width="12.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2016-09-29T21:33:09Z</dcterms:modified>
</cp:coreProperties>
</file>