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340" yWindow="0" windowWidth="21060" windowHeight="15360"/>
  </bookViews>
  <sheets>
    <sheet name="icf.185" sheetId="1" r:id="rId1"/>
    <sheet name="icf_a.185" sheetId="6" r:id="rId2"/>
    <sheet name="Eventos.185" sheetId="2" r:id="rId3"/>
    <sheet name="Incidencias.185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1" i="1" l="1"/>
  <c r="BX1" i="1"/>
  <c r="BW1" i="1"/>
  <c r="BV1" i="1"/>
  <c r="BY1" i="6"/>
  <c r="BX1" i="6"/>
  <c r="BW1" i="6"/>
  <c r="BV1" i="6"/>
  <c r="A75" i="2"/>
  <c r="A74" i="2"/>
  <c r="A73" i="2"/>
  <c r="A72" i="2"/>
  <c r="BU1" i="6"/>
  <c r="BT1" i="6"/>
  <c r="BS1" i="6"/>
  <c r="BU1" i="1"/>
  <c r="BT1" i="1"/>
  <c r="BS1" i="1"/>
  <c r="A71" i="2"/>
  <c r="A70" i="2"/>
  <c r="A69" i="2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R1" i="1"/>
  <c r="A68" i="2"/>
  <c r="BQ1" i="1"/>
  <c r="A67" i="2"/>
  <c r="BP1" i="1"/>
  <c r="A66" i="2"/>
  <c r="BO1" i="1"/>
  <c r="A65" i="2"/>
  <c r="BN1" i="1"/>
  <c r="A64" i="2"/>
  <c r="AO1" i="1"/>
  <c r="A53" i="2"/>
  <c r="A54" i="2"/>
  <c r="A55" i="2"/>
  <c r="A56" i="2"/>
  <c r="A57" i="2"/>
  <c r="A58" i="2"/>
  <c r="A59" i="2"/>
  <c r="A41" i="2"/>
  <c r="A42" i="2"/>
  <c r="A43" i="2"/>
  <c r="A44" i="2"/>
  <c r="A45" i="2"/>
  <c r="A46" i="2"/>
  <c r="A47" i="2"/>
  <c r="A48" i="2"/>
  <c r="A49" i="2"/>
  <c r="A50" i="2"/>
  <c r="A51" i="2"/>
  <c r="A52" i="2"/>
  <c r="A40" i="2"/>
  <c r="A39" i="2"/>
  <c r="A63" i="2"/>
  <c r="BM1" i="1"/>
  <c r="BL1" i="1"/>
  <c r="BK1" i="1"/>
  <c r="BJ1" i="1"/>
  <c r="BI1" i="1"/>
  <c r="BH1" i="1"/>
  <c r="A62" i="2"/>
  <c r="A61" i="2"/>
  <c r="A60" i="2"/>
  <c r="BG1" i="1"/>
  <c r="BF1" i="1"/>
  <c r="BE1" i="1"/>
  <c r="B34" i="2"/>
  <c r="BD1" i="1"/>
  <c r="BC1" i="1"/>
  <c r="BB1" i="1"/>
  <c r="BA1" i="1"/>
  <c r="AY1" i="1"/>
  <c r="AZ1" i="1"/>
  <c r="AX1" i="1"/>
  <c r="AW1" i="1"/>
  <c r="AV1" i="1"/>
  <c r="AU1" i="1"/>
  <c r="AT1" i="1"/>
  <c r="AS1" i="1"/>
  <c r="AR1" i="1"/>
  <c r="A24" i="2"/>
  <c r="Z1" i="1"/>
  <c r="AF1" i="1"/>
  <c r="AE1" i="1"/>
  <c r="M1" i="1"/>
  <c r="K1" i="1"/>
  <c r="G1" i="1"/>
  <c r="A18" i="2"/>
  <c r="T1" i="1"/>
  <c r="A22" i="2"/>
  <c r="X1" i="1"/>
  <c r="AQ1" i="1"/>
  <c r="AP1" i="1"/>
  <c r="AN1" i="1"/>
  <c r="AM1" i="1"/>
  <c r="A1" i="2"/>
  <c r="C1" i="1"/>
  <c r="AL1" i="1"/>
  <c r="AK1" i="1"/>
  <c r="AJ1" i="1"/>
  <c r="AI1" i="1"/>
  <c r="AH1" i="1"/>
  <c r="AG1" i="1"/>
  <c r="A29" i="2"/>
  <c r="A28" i="2"/>
  <c r="O1" i="1"/>
  <c r="A13" i="2"/>
  <c r="A12" i="2"/>
  <c r="N1" i="1"/>
  <c r="D1" i="1"/>
  <c r="E1" i="1"/>
  <c r="F1" i="1"/>
  <c r="H1" i="1"/>
  <c r="I1" i="1"/>
  <c r="J1" i="1"/>
  <c r="L1" i="1"/>
  <c r="A11" i="2"/>
  <c r="A2" i="2"/>
  <c r="A3" i="2"/>
  <c r="A4" i="2"/>
  <c r="A5" i="2"/>
  <c r="A6" i="2"/>
  <c r="A7" i="2"/>
  <c r="A8" i="2"/>
  <c r="A9" i="2"/>
  <c r="A10" i="2"/>
  <c r="V1" i="1"/>
  <c r="A20" i="2"/>
  <c r="W1" i="1"/>
  <c r="A21" i="2"/>
  <c r="A19" i="2"/>
  <c r="U1" i="1"/>
  <c r="S1" i="1"/>
  <c r="A17" i="2"/>
  <c r="R1" i="1"/>
  <c r="A16" i="2"/>
  <c r="A15" i="2"/>
  <c r="Q1" i="1"/>
  <c r="P1" i="1"/>
  <c r="AA1" i="1"/>
  <c r="AB1" i="1"/>
  <c r="A26" i="2"/>
  <c r="A25" i="2"/>
  <c r="AC1" i="1"/>
  <c r="A27" i="2"/>
  <c r="AD1" i="1"/>
  <c r="Y1" i="1"/>
  <c r="A23" i="2"/>
  <c r="A14" i="2"/>
</calcChain>
</file>

<file path=xl/sharedStrings.xml><?xml version="1.0" encoding="utf-8"?>
<sst xmlns="http://schemas.openxmlformats.org/spreadsheetml/2006/main" count="593" uniqueCount="267">
  <si>
    <t>#</t>
  </si>
  <si>
    <t>Fecha</t>
  </si>
  <si>
    <t>ETC_COR_F2</t>
  </si>
  <si>
    <t>ETC_COR_F3</t>
  </si>
  <si>
    <t>ETC_COR_F4</t>
  </si>
  <si>
    <t>ETC_COR_F5</t>
  </si>
  <si>
    <t>icf25905.185</t>
  </si>
  <si>
    <t>icf26510.185</t>
  </si>
  <si>
    <t>icf24109.185</t>
  </si>
  <si>
    <t>Arenosillo09. Dias 24509:26509</t>
  </si>
  <si>
    <t>Laboratorio</t>
  </si>
  <si>
    <t>Accidente con Mic#1</t>
  </si>
  <si>
    <t>Arosa 2010</t>
  </si>
  <si>
    <t>Mantenimiento preventivo - AFC. Se cambian las constantes de ambos micrómetros</t>
  </si>
  <si>
    <t>Cambio de la lámpara standard</t>
  </si>
  <si>
    <t xml:space="preserve">Calibración en el laboratorio con lámparas de 1000W.  </t>
  </si>
  <si>
    <t xml:space="preserve">Calibración en el laboratorio. Angular.  </t>
  </si>
  <si>
    <t>o3 Temp coef 1</t>
  </si>
  <si>
    <t>o3 Temp coef 2</t>
  </si>
  <si>
    <t>o3 Temp coef 3</t>
  </si>
  <si>
    <t>o3 Temp coef 4</t>
  </si>
  <si>
    <t>o3 Temp coef 5</t>
  </si>
  <si>
    <t>Micrometer steps/deg</t>
  </si>
  <si>
    <t>O3 on O3 Ratio</t>
  </si>
  <si>
    <t>SO2 on SO2 Ratio</t>
  </si>
  <si>
    <t>O3 on SO2 Ratio</t>
  </si>
  <si>
    <t>ETC on O3 Ratio</t>
  </si>
  <si>
    <t>ETC on SO2 Ratio</t>
  </si>
  <si>
    <t>Dead time (sec)</t>
  </si>
  <si>
    <t>WL cal step number</t>
  </si>
  <si>
    <t>Slitmask motor delay</t>
  </si>
  <si>
    <t>Umkehr Offset</t>
  </si>
  <si>
    <t>ND filter 0</t>
  </si>
  <si>
    <t>ND filter 1</t>
  </si>
  <si>
    <t>ND filter 2</t>
  </si>
  <si>
    <t>ND filter 3</t>
  </si>
  <si>
    <t>ND filter 4</t>
  </si>
  <si>
    <t>ND filter 5</t>
  </si>
  <si>
    <t>Zenith steps/rev</t>
  </si>
  <si>
    <t>Brewer Type</t>
  </si>
  <si>
    <t>o3 Temp coef hg</t>
  </si>
  <si>
    <t>R6 Reference</t>
  </si>
  <si>
    <t>R5 Reference</t>
  </si>
  <si>
    <t>O3 Mic #1 Offset</t>
  </si>
  <si>
    <t>Mic #2 Offset</t>
  </si>
  <si>
    <t>O3 FW #3 Offset</t>
  </si>
  <si>
    <t>ETC_0</t>
  </si>
  <si>
    <t>ETC_2</t>
  </si>
  <si>
    <t>ETC_3</t>
  </si>
  <si>
    <t>ETC_4</t>
  </si>
  <si>
    <t>ETC_5</t>
  </si>
  <si>
    <t>ETC_6</t>
  </si>
  <si>
    <t>Grating Slope</t>
  </si>
  <si>
    <t>Grating Intercept</t>
  </si>
  <si>
    <t>Micrometer Zero</t>
  </si>
  <si>
    <t>Iris Open Steps</t>
  </si>
  <si>
    <t>Buffer Delay (s)</t>
  </si>
  <si>
    <t>NO2 FW#1 Pos</t>
  </si>
  <si>
    <t>O3 FW#1 Pos</t>
  </si>
  <si>
    <t>FW#2 Pos</t>
  </si>
  <si>
    <t>uv FW#2 Pos</t>
  </si>
  <si>
    <t>Zenith Offset</t>
  </si>
  <si>
    <t>Zenith UVB Position</t>
  </si>
  <si>
    <t>Date</t>
  </si>
  <si>
    <t>"AFC. Cambio de ctes. Mics"</t>
  </si>
  <si>
    <t>Eliminada entrada en DTOAVG (11009   91.14601     30.343)</t>
  </si>
  <si>
    <t>DTOAVG</t>
  </si>
  <si>
    <t>"SDK11"</t>
  </si>
  <si>
    <t>"Filter Chg"</t>
  </si>
  <si>
    <t>"Fall"</t>
  </si>
  <si>
    <t>"SCO install"</t>
  </si>
  <si>
    <t>"Arosa 2008"</t>
  </si>
  <si>
    <t>"IZO"</t>
  </si>
  <si>
    <t>"Slitmask repaired"</t>
  </si>
  <si>
    <t>icf20008.185</t>
  </si>
  <si>
    <t xml:space="preserve">mkiii   </t>
  </si>
  <si>
    <t xml:space="preserve"> </t>
  </si>
  <si>
    <t>"IOS10"</t>
  </si>
  <si>
    <t>"IOS09"</t>
  </si>
  <si>
    <t>"Are09"</t>
  </si>
  <si>
    <t>"AFC09"</t>
  </si>
  <si>
    <t>"Lab"</t>
  </si>
  <si>
    <t>"AFC10"</t>
  </si>
  <si>
    <t>"Aro2010"</t>
  </si>
  <si>
    <t>"IOS07"</t>
  </si>
  <si>
    <t>"Track.Axis"</t>
  </si>
  <si>
    <t>"Chg. SL lamp"</t>
  </si>
  <si>
    <t>"AFC"</t>
  </si>
  <si>
    <t>"IOS06"</t>
  </si>
  <si>
    <t>"IOS05"</t>
  </si>
  <si>
    <t>"Arenosillo2011"</t>
  </si>
  <si>
    <t>Se empaqueta el brewer para Arenosillo2011</t>
  </si>
  <si>
    <t>Se reinstala el Brewer em la terraza, despues de Arenosillo2011</t>
  </si>
  <si>
    <t>Se toca el mic#1. Cambio de offset constants (Arenosillo)</t>
  </si>
  <si>
    <t>Mic#1 repared. Dispersive optic partially removed. Chg. SL to 210. New Hg line</t>
  </si>
  <si>
    <t>icf20511.185</t>
  </si>
  <si>
    <t>"Calc step change"</t>
  </si>
  <si>
    <t>icf21011.185</t>
  </si>
  <si>
    <t>"GS constants change"</t>
  </si>
  <si>
    <t>icf21311.185</t>
  </si>
  <si>
    <t>Calc-Step  adjust 1020-1016</t>
  </si>
  <si>
    <t>GS constant change</t>
  </si>
  <si>
    <t>Stopped the day before. No SL until 15:00</t>
  </si>
  <si>
    <t xml:space="preserve">Lamp not detected from 15:00.  Depuro fichero B </t>
  </si>
  <si>
    <t>B15810</t>
  </si>
  <si>
    <t>Problemas con alineamiento de mic´s desde las 16:00. Nada apuntado en log. Change SL ~5 units. Fichero B depurado</t>
  </si>
  <si>
    <t>B03212.185</t>
  </si>
  <si>
    <t xml:space="preserve"> Queda operativo el brewer 185 en la azotea</t>
  </si>
  <si>
    <t>Laboratorio (Nordic Camp)</t>
  </si>
  <si>
    <t>icf06212.185</t>
  </si>
  <si>
    <t>B06212.185</t>
  </si>
  <si>
    <t>Calc-Step  adjust 1015-&gt;1018</t>
  </si>
  <si>
    <t>Calc-Step  adjust 1016-&gt;1015</t>
  </si>
  <si>
    <t>B08612.185</t>
  </si>
  <si>
    <t>icf08712.185</t>
  </si>
  <si>
    <t>"2004"</t>
  </si>
  <si>
    <t>icf25904.185</t>
  </si>
  <si>
    <t>Problemas con alineamiento de mic´s debido a corte de luz. Fichero B depurado</t>
  </si>
  <si>
    <t>B12212.185</t>
  </si>
  <si>
    <t>icf11912.185</t>
  </si>
  <si>
    <t>"Cal step chg.: 1016 -&gt; 1015"</t>
  </si>
  <si>
    <t>"Cal step chg.: 1015 -&gt; 1018"</t>
  </si>
  <si>
    <t>"Cal step chg.: 1018 -&gt; 1017"</t>
  </si>
  <si>
    <t>"Cal step chg.: 1017 -&gt; 1018"</t>
  </si>
  <si>
    <t>icf13412.185</t>
  </si>
  <si>
    <t>Datos anómalos de 10:30 - 12:30 ¿Ventana sucia?. Fichero B depurado</t>
  </si>
  <si>
    <t>B13612.185</t>
  </si>
  <si>
    <t>"IOS11. Hg line change"</t>
  </si>
  <si>
    <t>B15112.185</t>
  </si>
  <si>
    <t>Problemas con lampara y software (ver log). Cambio en standard lamp ratios (~5 y 10 uds)</t>
  </si>
  <si>
    <t>B17712.185</t>
  </si>
  <si>
    <t>Datos en la mañana, problemas con micrómetros. Fichero B depurado</t>
  </si>
  <si>
    <t>icf19412.185</t>
  </si>
  <si>
    <t>"Cal step chg.: 1017 -&gt; 1018. Aro12"</t>
  </si>
  <si>
    <t>"Setup 5a"</t>
  </si>
  <si>
    <t>"Arosa2012  Back"</t>
  </si>
  <si>
    <t>"Brewer down"</t>
  </si>
  <si>
    <t>Nivelación, limpieza de tracker</t>
  </si>
  <si>
    <t>Cambio gel de silice</t>
  </si>
  <si>
    <t>"K&amp;Z maintenance"</t>
  </si>
  <si>
    <t>icf29612.185</t>
  </si>
  <si>
    <t>K&amp;Z maintenance. Se realinea el espejo</t>
  </si>
  <si>
    <t>Reinstalado en la azotea</t>
  </si>
  <si>
    <t>Cambio de ctes. GS. Nuevo dcf30012</t>
  </si>
  <si>
    <t>icf30012.185</t>
  </si>
  <si>
    <t>"Severe weather. Indoor"</t>
  </si>
  <si>
    <t>Brewer en la quinta en prevision de mal tiempo</t>
  </si>
  <si>
    <t>Cambio de conversor ADAM</t>
  </si>
  <si>
    <t>Cambio gel de silice y protector de goma del interruptor on/off</t>
  </si>
  <si>
    <t>"Packing to K&amp;Z. Focus alignment"</t>
  </si>
  <si>
    <t>Packing to K&amp;Z. Focus alignment</t>
  </si>
  <si>
    <t>Azimut track system cleaning</t>
  </si>
  <si>
    <t>IZO reinstalled. Standard lamp changed</t>
  </si>
  <si>
    <t>Laboratorio. 1000W cal. Silica gel replaced</t>
  </si>
  <si>
    <t>Laboratorio. Mic constants changed?</t>
  </si>
  <si>
    <t>Se borra la memoria flash y se pone la nueva configuración</t>
  </si>
  <si>
    <t>Silical gel replacing</t>
  </si>
  <si>
    <t>Actualizo relación de dispersión: DCF10812.185</t>
  </si>
  <si>
    <t>icf12113.185</t>
  </si>
  <si>
    <t>"CSN changed to 1014. Checking"</t>
  </si>
  <si>
    <t>"CSN changed to 1018"</t>
  </si>
  <si>
    <t>"ZERO updated to 1730"</t>
  </si>
  <si>
    <t>icf12713.185</t>
  </si>
  <si>
    <t>"ZERO updated to 1736"</t>
  </si>
  <si>
    <t>icf12813.185</t>
  </si>
  <si>
    <t xml:space="preserve">B file depured </t>
  </si>
  <si>
    <t>"ZERO again original 1733"</t>
  </si>
  <si>
    <t>"Mix Fixed"</t>
  </si>
  <si>
    <t>"Arenosillo2013"</t>
  </si>
  <si>
    <t>icf13713.185</t>
  </si>
  <si>
    <t>"Back to Izana"</t>
  </si>
  <si>
    <t>Depuro ficheros CI23213 y CI23913.185</t>
  </si>
  <si>
    <t>"Laboratory"</t>
  </si>
  <si>
    <t>ZERO updated to 1733. Micrometer#1 constants  chg.</t>
  </si>
  <si>
    <t>Cal step chg.: 1018 -&gt; 1017</t>
  </si>
  <si>
    <t>Laboratory</t>
  </si>
  <si>
    <t>New TC's &amp; ETC (El Arenosillo)</t>
  </si>
  <si>
    <t>Disk Turn Off</t>
  </si>
  <si>
    <t>Error muy frecuente durante todo el mes (Lamp not detected, Hg), especialmente a partir del 13 de Octubre</t>
  </si>
  <si>
    <t>"HG rplc."</t>
  </si>
  <si>
    <t>Internal Hg lamp replacement</t>
  </si>
  <si>
    <t>"CSN chg. 1018 -&gt; 1020"</t>
  </si>
  <si>
    <t>"CSN chg. 1020 -&gt; 1018 "</t>
  </si>
  <si>
    <t>icf34113.185</t>
  </si>
  <si>
    <t>CSN chg. 1018 -&gt; 1020</t>
  </si>
  <si>
    <t>CSN chg. 1020 -&gt; 1018. Se baja a la 5. Tormenta</t>
  </si>
  <si>
    <t>"CSN chg. 1018 -&gt; 1020 "</t>
  </si>
  <si>
    <t>icf36113.185</t>
  </si>
  <si>
    <t>Laboratorio. Lamparas de 1000W</t>
  </si>
  <si>
    <t>K&amp;Z maintenance</t>
  </si>
  <si>
    <t>Se baja a la 5º en previsión de mal tiempo</t>
  </si>
  <si>
    <t>Calibracion en Lab.</t>
  </si>
  <si>
    <t>"Davos Campaign"</t>
  </si>
  <si>
    <t>"Arosa Campaign"</t>
  </si>
  <si>
    <t>Arosa 2014</t>
  </si>
  <si>
    <t>Davos 2014</t>
  </si>
  <si>
    <t>IZO reinstalled</t>
  </si>
  <si>
    <t>SL correction flag</t>
  </si>
  <si>
    <t>Indoor due to bad weather</t>
  </si>
  <si>
    <t>Reinstalled outdoors</t>
  </si>
  <si>
    <t>1000W lamps. Reinstalled outdoors</t>
  </si>
  <si>
    <t>"Electronic Issue. SL chg."</t>
  </si>
  <si>
    <t>Electronic Issue. SL change.</t>
  </si>
  <si>
    <t>Laboratory (1000W)</t>
  </si>
  <si>
    <t>Depuro fichero B</t>
  </si>
  <si>
    <t>B24713</t>
  </si>
  <si>
    <t>B13013</t>
  </si>
  <si>
    <t>2013,09,04,19,0,0</t>
  </si>
  <si>
    <t>2013,09,04,16,0,0</t>
  </si>
  <si>
    <t>2012,2,1,16,0,0</t>
  </si>
  <si>
    <t>2012,2,1,19,0,0</t>
  </si>
  <si>
    <t>2012,5,1,10,0,0</t>
  </si>
  <si>
    <t>2012,5,1,19,0,0</t>
  </si>
  <si>
    <t>2012,6,25,7,0,0</t>
  </si>
  <si>
    <t>2012,6,25,8,40,0</t>
  </si>
  <si>
    <t>Problemas de enfoque / Hg</t>
  </si>
  <si>
    <t>B31712.185</t>
  </si>
  <si>
    <t>2012,11,12,7,0,0</t>
  </si>
  <si>
    <t>2012,11,12,13,40,0</t>
  </si>
  <si>
    <t>"Unknow. Chg. Lang. Aro2012 Cal."</t>
  </si>
  <si>
    <t xml:space="preserve">Depuro fichero B </t>
  </si>
  <si>
    <t>B07610</t>
  </si>
  <si>
    <t>2010,3,17,17,0,0</t>
  </si>
  <si>
    <t>2010,3,17,19,0,0</t>
  </si>
  <si>
    <t>Data discarded</t>
  </si>
  <si>
    <t>B12013</t>
  </si>
  <si>
    <t>2013,04,30,07,0,0</t>
  </si>
  <si>
    <t>2013,04,30,19,0,0</t>
  </si>
  <si>
    <t>B12113</t>
  </si>
  <si>
    <t>2013,05,01,07,0,0</t>
  </si>
  <si>
    <t>2013,05,01,19,0,0</t>
  </si>
  <si>
    <t>B12213</t>
  </si>
  <si>
    <t>2013,05,02,07,0,0</t>
  </si>
  <si>
    <t>2013,05,02,19,0,0</t>
  </si>
  <si>
    <t>B12313</t>
  </si>
  <si>
    <t>2013,05,03,07,0,0</t>
  </si>
  <si>
    <t>2013,05,03,19,0,0</t>
  </si>
  <si>
    <t>B12413</t>
  </si>
  <si>
    <t>2013,05,04,07,0,0</t>
  </si>
  <si>
    <t>2013,05,04,19,0,0</t>
  </si>
  <si>
    <t>Bad data. Filtered</t>
  </si>
  <si>
    <t>B34514</t>
  </si>
  <si>
    <t>2014,12,11,7,0,0</t>
  </si>
  <si>
    <t>2014,12,11,19,0,0</t>
  </si>
  <si>
    <t>B34414</t>
  </si>
  <si>
    <t>2014,12,10,19,0,0</t>
  </si>
  <si>
    <t>2014,12,10,13,30,0</t>
  </si>
  <si>
    <t>B34814</t>
  </si>
  <si>
    <t>2014,12,14,7,0,0</t>
  </si>
  <si>
    <t>B34914</t>
  </si>
  <si>
    <t>2014,12,14,16,0,0</t>
  </si>
  <si>
    <t>2014,12,13,7,0,0</t>
  </si>
  <si>
    <t>2014,12,13,19,0,0</t>
  </si>
  <si>
    <t>NaN</t>
  </si>
  <si>
    <t>"SL chg. unknown"</t>
  </si>
  <si>
    <t>SL chg. unknown</t>
  </si>
  <si>
    <t>Silica gel rplc.</t>
  </si>
  <si>
    <t>"Zenith realigned"</t>
  </si>
  <si>
    <t>Zenith realigned</t>
  </si>
  <si>
    <t>No good measurements after TU test</t>
  </si>
  <si>
    <t>"TU problems"</t>
  </si>
  <si>
    <t>"Lab."</t>
  </si>
  <si>
    <t>"Huelva 2015"</t>
  </si>
  <si>
    <t>"Huelva 2025"</t>
  </si>
  <si>
    <t>"IOS 2015"</t>
  </si>
  <si>
    <t>"SC lab"</t>
  </si>
  <si>
    <t>"PTB"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</si>
</sst>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\-yy;@"/>
    <numFmt numFmtId="165" formatCode="0.0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14" fontId="2" fillId="0" borderId="0" xfId="0" applyNumberFormat="1" applyFont="1" applyBorder="1"/>
    <xf numFmtId="164" fontId="0" fillId="0" borderId="0" xfId="0" applyNumberFormat="1"/>
    <xf numFmtId="1" fontId="2" fillId="0" borderId="0" xfId="0" applyNumberFormat="1" applyFont="1" applyBorder="1"/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1" fontId="0" fillId="0" borderId="0" xfId="0" applyNumberFormat="1" applyFill="1"/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0" borderId="0" xfId="0" applyNumberFormat="1" applyFill="1"/>
    <xf numFmtId="0" fontId="4" fillId="0" borderId="0" xfId="0" applyFont="1" applyFill="1"/>
    <xf numFmtId="14" fontId="3" fillId="0" borderId="0" xfId="0" applyNumberFormat="1" applyFont="1" applyFill="1" applyBorder="1"/>
    <xf numFmtId="1" fontId="3" fillId="0" borderId="0" xfId="0" applyNumberFormat="1" applyFont="1" applyFill="1" applyBorder="1"/>
    <xf numFmtId="1" fontId="4" fillId="0" borderId="0" xfId="0" applyNumberFormat="1" applyFont="1" applyFill="1"/>
    <xf numFmtId="0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2" fontId="4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/>
    <xf numFmtId="11" fontId="3" fillId="0" borderId="0" xfId="0" applyNumberFormat="1" applyFont="1" applyFill="1" applyBorder="1"/>
    <xf numFmtId="1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6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5"/>
  <sheetViews>
    <sheetView tabSelected="1" topLeftCell="BL1" workbookViewId="0">
      <selection activeCell="BY3" sqref="BY3:BY53"/>
    </sheetView>
  </sheetViews>
  <sheetFormatPr baseColWidth="10" defaultColWidth="11.33203125" defaultRowHeight="14" x14ac:dyDescent="0"/>
  <cols>
    <col min="1" max="1" width="11.33203125" style="22"/>
    <col min="2" max="3" width="29.1640625" style="20" customWidth="1"/>
    <col min="4" max="4" width="12.33203125" style="28" bestFit="1" customWidth="1"/>
    <col min="5" max="5" width="11.5" style="28" bestFit="1" customWidth="1"/>
    <col min="6" max="6" width="12.33203125" style="28" bestFit="1" customWidth="1"/>
    <col min="7" max="7" width="12.5" style="20" bestFit="1" customWidth="1"/>
    <col min="8" max="8" width="12" style="20" bestFit="1" customWidth="1"/>
    <col min="9" max="9" width="11.83203125" style="20" bestFit="1" customWidth="1"/>
    <col min="10" max="10" width="12.33203125" style="20" bestFit="1" customWidth="1"/>
    <col min="11" max="11" width="12.5" style="20" bestFit="1" customWidth="1"/>
    <col min="12" max="12" width="12" style="20" bestFit="1" customWidth="1"/>
    <col min="13" max="15" width="12" style="20" customWidth="1"/>
    <col min="16" max="17" width="12.5" style="28" bestFit="1" customWidth="1"/>
    <col min="18" max="24" width="12.5" style="28" customWidth="1"/>
    <col min="25" max="26" width="11.83203125" style="28" bestFit="1" customWidth="1"/>
    <col min="27" max="31" width="11.5" style="28" bestFit="1" customWidth="1"/>
    <col min="32" max="32" width="11.5" style="28" customWidth="1"/>
    <col min="33" max="16384" width="11.33203125" style="28"/>
  </cols>
  <sheetData>
    <row r="1" spans="1:77" s="21" customFormat="1">
      <c r="A1" s="7"/>
      <c r="B1" s="20"/>
      <c r="C1" s="21">
        <f t="shared" ref="C1:O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ref="P1:X1" si="1">+P2-693960</f>
        <v>40058</v>
      </c>
      <c r="Q1" s="21">
        <f t="shared" si="1"/>
        <v>40059</v>
      </c>
      <c r="R1" s="21">
        <f t="shared" si="1"/>
        <v>40107</v>
      </c>
      <c r="S1" s="21">
        <f t="shared" si="1"/>
        <v>40176</v>
      </c>
      <c r="T1" s="21">
        <f t="shared" si="1"/>
        <v>40235</v>
      </c>
      <c r="U1" s="21">
        <f t="shared" si="1"/>
        <v>40332</v>
      </c>
      <c r="V1" s="21">
        <f t="shared" si="1"/>
        <v>40367</v>
      </c>
      <c r="W1" s="21">
        <f t="shared" si="1"/>
        <v>40378</v>
      </c>
      <c r="X1" s="21">
        <f t="shared" si="1"/>
        <v>40390</v>
      </c>
      <c r="Y1" s="21">
        <f t="shared" ref="Y1:AH1" si="2">+Y2-693960</f>
        <v>40448</v>
      </c>
      <c r="Z1" s="21">
        <f t="shared" si="2"/>
        <v>40512</v>
      </c>
      <c r="AA1" s="21">
        <f t="shared" si="2"/>
        <v>40606</v>
      </c>
      <c r="AB1" s="21">
        <f t="shared" si="2"/>
        <v>40625</v>
      </c>
      <c r="AC1" s="21">
        <f t="shared" si="2"/>
        <v>40696</v>
      </c>
      <c r="AD1" s="21">
        <f t="shared" si="2"/>
        <v>40701</v>
      </c>
      <c r="AE1" s="21">
        <f t="shared" si="2"/>
        <v>40722</v>
      </c>
      <c r="AF1" s="21">
        <f t="shared" si="2"/>
        <v>40748</v>
      </c>
      <c r="AG1" s="21">
        <f t="shared" si="2"/>
        <v>40753</v>
      </c>
      <c r="AH1" s="21">
        <f t="shared" si="2"/>
        <v>40756</v>
      </c>
      <c r="AI1" s="21">
        <f t="shared" ref="AI1:BU1" si="3">+AI2-693960</f>
        <v>40855</v>
      </c>
      <c r="AJ1" s="21">
        <f t="shared" si="3"/>
        <v>40970</v>
      </c>
      <c r="AK1" s="21">
        <f t="shared" si="3"/>
        <v>40995</v>
      </c>
      <c r="AL1" s="21">
        <f t="shared" si="3"/>
        <v>41010</v>
      </c>
      <c r="AM1" s="21">
        <f t="shared" si="3"/>
        <v>41027</v>
      </c>
      <c r="AN1" s="21">
        <f t="shared" si="3"/>
        <v>41043</v>
      </c>
      <c r="AO1" s="21">
        <f t="shared" si="3"/>
        <v>41090</v>
      </c>
      <c r="AP1" s="21">
        <f t="shared" si="3"/>
        <v>41103</v>
      </c>
      <c r="AQ1" s="21">
        <f t="shared" si="3"/>
        <v>41121</v>
      </c>
      <c r="AR1" s="21">
        <f t="shared" si="3"/>
        <v>41204</v>
      </c>
      <c r="AS1" s="21">
        <f t="shared" si="3"/>
        <v>41213</v>
      </c>
      <c r="AT1" s="21">
        <f t="shared" si="3"/>
        <v>41335</v>
      </c>
      <c r="AU1" s="21">
        <f t="shared" si="3"/>
        <v>41394</v>
      </c>
      <c r="AV1" s="21">
        <f t="shared" si="3"/>
        <v>41399</v>
      </c>
      <c r="AW1" s="21">
        <f t="shared" si="3"/>
        <v>41401</v>
      </c>
      <c r="AX1" s="21">
        <f t="shared" si="3"/>
        <v>41405</v>
      </c>
      <c r="AY1" s="21">
        <f t="shared" si="3"/>
        <v>41407</v>
      </c>
      <c r="AZ1" s="21">
        <f t="shared" si="3"/>
        <v>41411</v>
      </c>
      <c r="BA1" s="21">
        <f t="shared" si="3"/>
        <v>41429</v>
      </c>
      <c r="BB1" s="21">
        <f t="shared" si="3"/>
        <v>41450</v>
      </c>
      <c r="BC1" s="21">
        <f t="shared" si="3"/>
        <v>41498</v>
      </c>
      <c r="BD1" s="21">
        <f t="shared" si="3"/>
        <v>41576</v>
      </c>
      <c r="BE1" s="21">
        <f t="shared" si="3"/>
        <v>41615</v>
      </c>
      <c r="BF1" s="21">
        <f t="shared" si="3"/>
        <v>41617</v>
      </c>
      <c r="BG1" s="21">
        <f t="shared" si="3"/>
        <v>41635</v>
      </c>
      <c r="BH1" s="21">
        <f t="shared" si="3"/>
        <v>41683</v>
      </c>
      <c r="BI1" s="21">
        <f t="shared" si="3"/>
        <v>41744</v>
      </c>
      <c r="BJ1" s="21">
        <f t="shared" si="3"/>
        <v>41823</v>
      </c>
      <c r="BK1" s="21">
        <f t="shared" si="3"/>
        <v>41834</v>
      </c>
      <c r="BL1" s="21">
        <f t="shared" si="3"/>
        <v>41848</v>
      </c>
      <c r="BM1" s="21">
        <f t="shared" si="3"/>
        <v>41983</v>
      </c>
      <c r="BN1" s="21">
        <f t="shared" si="3"/>
        <v>42024</v>
      </c>
      <c r="BO1" s="21">
        <f t="shared" si="3"/>
        <v>42082</v>
      </c>
      <c r="BP1" s="21">
        <f t="shared" si="3"/>
        <v>42109</v>
      </c>
      <c r="BQ1" s="21">
        <f t="shared" si="3"/>
        <v>42123</v>
      </c>
      <c r="BR1" s="21">
        <f t="shared" si="3"/>
        <v>42138</v>
      </c>
      <c r="BS1" s="21">
        <f t="shared" si="3"/>
        <v>42146</v>
      </c>
      <c r="BT1" s="21">
        <f t="shared" si="3"/>
        <v>42161</v>
      </c>
      <c r="BU1" s="21">
        <f t="shared" si="3"/>
        <v>42165</v>
      </c>
      <c r="BV1" s="1">
        <f>+BV2-693960</f>
        <v>42338</v>
      </c>
      <c r="BW1" s="1">
        <f>+BW2-693960</f>
        <v>42360</v>
      </c>
      <c r="BX1" s="1">
        <f>+BX2-693960</f>
        <v>42382</v>
      </c>
      <c r="BY1" s="1">
        <f>+BY2-693960</f>
        <v>42401</v>
      </c>
    </row>
    <row r="2" spans="1:77" s="22" customFormat="1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  <c r="BV2" s="4">
        <v>736298</v>
      </c>
      <c r="BW2" s="4">
        <v>736320</v>
      </c>
      <c r="BX2" s="4">
        <v>736342</v>
      </c>
      <c r="BY2" s="4">
        <v>736361</v>
      </c>
    </row>
    <row r="3" spans="1:77" ht="18" customHeight="1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</row>
    <row r="4" spans="1:77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-0.2</v>
      </c>
      <c r="BO4" s="27">
        <v>-0.2</v>
      </c>
      <c r="BP4" s="27">
        <v>-0.2</v>
      </c>
      <c r="BQ4" s="27">
        <v>-0.2</v>
      </c>
      <c r="BR4" s="27">
        <v>-0.2</v>
      </c>
      <c r="BS4" s="27">
        <v>-0.2</v>
      </c>
      <c r="BT4" s="27">
        <v>-0.2</v>
      </c>
      <c r="BU4" s="27">
        <v>-0.2</v>
      </c>
      <c r="BV4" s="27">
        <v>-0.2</v>
      </c>
      <c r="BW4" s="27">
        <v>-0.2</v>
      </c>
      <c r="BX4" s="27">
        <v>-0.2</v>
      </c>
      <c r="BY4" s="27">
        <v>-0.2</v>
      </c>
    </row>
    <row r="5" spans="1:77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-0.2</v>
      </c>
      <c r="BO5" s="27">
        <v>-0.2</v>
      </c>
      <c r="BP5" s="27">
        <v>-0.2</v>
      </c>
      <c r="BQ5" s="27">
        <v>-0.2</v>
      </c>
      <c r="BR5" s="27">
        <v>-0.2</v>
      </c>
      <c r="BS5" s="27">
        <v>-0.2</v>
      </c>
      <c r="BT5" s="27">
        <v>-0.2</v>
      </c>
      <c r="BU5" s="27">
        <v>-0.2</v>
      </c>
      <c r="BV5" s="27">
        <v>-0.2</v>
      </c>
      <c r="BW5" s="27">
        <v>-0.2</v>
      </c>
      <c r="BX5" s="27">
        <v>-0.2</v>
      </c>
      <c r="BY5" s="27">
        <v>-0.2</v>
      </c>
    </row>
    <row r="6" spans="1:77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</row>
    <row r="7" spans="1:77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0.7</v>
      </c>
      <c r="BO7" s="27">
        <v>0.7</v>
      </c>
      <c r="BP7" s="27">
        <v>0.7</v>
      </c>
      <c r="BQ7" s="27">
        <v>0.7</v>
      </c>
      <c r="BR7" s="27">
        <v>0.7</v>
      </c>
      <c r="BS7" s="27">
        <v>0.7</v>
      </c>
      <c r="BT7" s="27">
        <v>0.7</v>
      </c>
      <c r="BU7" s="27">
        <v>0.7</v>
      </c>
      <c r="BV7" s="27">
        <v>0.7</v>
      </c>
      <c r="BW7" s="27">
        <v>0.7</v>
      </c>
      <c r="BX7" s="27">
        <v>0.7</v>
      </c>
      <c r="BY7" s="27">
        <v>0.7</v>
      </c>
    </row>
    <row r="8" spans="1:77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</row>
    <row r="9" spans="1:77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0.34100000000000003</v>
      </c>
      <c r="BR9" s="20">
        <v>0.34100000000000003</v>
      </c>
      <c r="BS9" s="20">
        <v>0.34100000000000003</v>
      </c>
      <c r="BT9" s="20">
        <v>0.34100000000000003</v>
      </c>
      <c r="BU9" s="20">
        <v>0.34100000000000003</v>
      </c>
      <c r="BV9" s="20">
        <v>0.34100000000000003</v>
      </c>
      <c r="BW9" s="20">
        <v>0.34100000000000003</v>
      </c>
      <c r="BX9" s="20">
        <v>0.34100000000000003</v>
      </c>
      <c r="BY9" s="20">
        <v>0.34100000000000003</v>
      </c>
    </row>
    <row r="10" spans="1:77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  <c r="BV10" s="20">
        <v>2.35</v>
      </c>
      <c r="BW10" s="20">
        <v>2.35</v>
      </c>
      <c r="BX10" s="20">
        <v>2.35</v>
      </c>
      <c r="BY10" s="20">
        <v>2.35</v>
      </c>
    </row>
    <row r="11" spans="1:77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  <c r="BV11" s="31">
        <v>11495</v>
      </c>
      <c r="BW11" s="31">
        <v>11495</v>
      </c>
      <c r="BX11" s="31">
        <v>11495</v>
      </c>
      <c r="BY11" s="31">
        <v>11495</v>
      </c>
    </row>
    <row r="12" spans="1:77" s="22" customFormat="1" ht="17.25" customHeigh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1555</v>
      </c>
      <c r="BR12" s="20">
        <v>1555</v>
      </c>
      <c r="BS12" s="20">
        <v>1555</v>
      </c>
      <c r="BT12" s="20">
        <v>1555</v>
      </c>
      <c r="BU12" s="20">
        <v>1555</v>
      </c>
      <c r="BV12" s="20">
        <v>1555</v>
      </c>
      <c r="BW12" s="20">
        <v>1555</v>
      </c>
      <c r="BX12" s="20">
        <v>1555</v>
      </c>
      <c r="BY12" s="20">
        <v>1555</v>
      </c>
    </row>
    <row r="13" spans="1:77" s="22" customFormat="1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  <c r="BV13" s="20">
        <v>80</v>
      </c>
      <c r="BW13" s="20">
        <v>80</v>
      </c>
      <c r="BX13" s="20">
        <v>80</v>
      </c>
      <c r="BY13" s="20">
        <v>80</v>
      </c>
    </row>
    <row r="14" spans="1:77" s="32" customFormat="1" ht="17.25" customHeight="1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  <c r="BV14" s="32">
        <v>2.9000000000000002E-8</v>
      </c>
      <c r="BW14" s="32">
        <v>2.9000000000000002E-8</v>
      </c>
      <c r="BX14" s="32">
        <v>2.9000000000000002E-8</v>
      </c>
      <c r="BY14" s="32">
        <v>2.9000000000000002E-8</v>
      </c>
    </row>
    <row r="15" spans="1:77" s="22" customFormat="1" ht="16.5" customHeight="1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  <c r="BV15" s="20">
        <v>1020</v>
      </c>
      <c r="BW15" s="20">
        <v>1020</v>
      </c>
      <c r="BX15" s="20">
        <v>1020</v>
      </c>
      <c r="BY15" s="20">
        <v>1020</v>
      </c>
    </row>
    <row r="16" spans="1:77" s="22" customFormat="1" ht="16.5" customHeight="1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  <c r="BV16" s="20">
        <v>14</v>
      </c>
      <c r="BW16" s="20">
        <v>14</v>
      </c>
      <c r="BX16" s="20">
        <v>14</v>
      </c>
      <c r="BY16" s="20">
        <v>14</v>
      </c>
    </row>
    <row r="17" spans="1:77" s="22" customFormat="1" ht="16.5" customHeight="1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  <c r="BV17" s="20">
        <v>2423</v>
      </c>
      <c r="BW17" s="20">
        <v>2423</v>
      </c>
      <c r="BX17" s="20">
        <v>2423</v>
      </c>
      <c r="BY17" s="20">
        <v>2423</v>
      </c>
    </row>
    <row r="18" spans="1:77" s="22" customFormat="1" ht="15" customHeight="1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</row>
    <row r="19" spans="1:77" s="22" customFormat="1" ht="15" customHeight="1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  <c r="BV19" s="22">
        <v>4370</v>
      </c>
      <c r="BW19" s="22">
        <v>4370</v>
      </c>
      <c r="BX19" s="22">
        <v>4370</v>
      </c>
      <c r="BY19" s="22">
        <v>4370</v>
      </c>
    </row>
    <row r="20" spans="1:77" s="22" customFormat="1" ht="15" customHeight="1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  <c r="BV20" s="22">
        <v>10250</v>
      </c>
      <c r="BW20" s="22">
        <v>10250</v>
      </c>
      <c r="BX20" s="22">
        <v>10250</v>
      </c>
      <c r="BY20" s="22">
        <v>10250</v>
      </c>
    </row>
    <row r="21" spans="1:77" s="22" customFormat="1" ht="15" customHeight="1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  <c r="BV21" s="22">
        <v>14150</v>
      </c>
      <c r="BW21" s="22">
        <v>14150</v>
      </c>
      <c r="BX21" s="22">
        <v>14150</v>
      </c>
      <c r="BY21" s="22">
        <v>14150</v>
      </c>
    </row>
    <row r="22" spans="1:77" s="22" customFormat="1" ht="15" customHeight="1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  <c r="BV22" s="22">
        <v>21800</v>
      </c>
      <c r="BW22" s="22">
        <v>21800</v>
      </c>
      <c r="BX22" s="22">
        <v>21800</v>
      </c>
      <c r="BY22" s="22">
        <v>21800</v>
      </c>
    </row>
    <row r="23" spans="1:77" s="22" customFormat="1" ht="15" customHeight="1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  <c r="BV23" s="22">
        <v>26400</v>
      </c>
      <c r="BW23" s="22">
        <v>26400</v>
      </c>
      <c r="BX23" s="22">
        <v>26400</v>
      </c>
      <c r="BY23" s="22">
        <v>26400</v>
      </c>
    </row>
    <row r="24" spans="1:77" s="22" customFormat="1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  <c r="BV24" s="22">
        <v>2972</v>
      </c>
      <c r="BW24" s="22">
        <v>2972</v>
      </c>
      <c r="BX24" s="22">
        <v>2972</v>
      </c>
      <c r="BY24" s="22">
        <v>2972</v>
      </c>
    </row>
    <row r="25" spans="1:77" s="22" customFormat="1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  <c r="BV25" s="20">
        <v>3</v>
      </c>
      <c r="BW25" s="20">
        <v>3</v>
      </c>
      <c r="BX25" s="20">
        <v>3</v>
      </c>
      <c r="BY25" s="20">
        <v>3</v>
      </c>
    </row>
    <row r="26" spans="1:77" s="22" customFormat="1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1</v>
      </c>
      <c r="BR26" s="25">
        <v>1</v>
      </c>
      <c r="BS26" s="25">
        <v>1</v>
      </c>
      <c r="BT26" s="25">
        <v>1</v>
      </c>
      <c r="BU26" s="25">
        <v>1</v>
      </c>
      <c r="BV26" s="25">
        <v>1</v>
      </c>
      <c r="BW26" s="25">
        <v>1</v>
      </c>
      <c r="BX26" s="25">
        <v>1</v>
      </c>
      <c r="BY26" s="25">
        <v>1</v>
      </c>
    </row>
    <row r="27" spans="1:77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</row>
    <row r="28" spans="1:77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312</v>
      </c>
      <c r="BR28" s="20">
        <v>312</v>
      </c>
      <c r="BS28" s="20">
        <v>312</v>
      </c>
      <c r="BT28" s="20">
        <v>312</v>
      </c>
      <c r="BU28" s="20">
        <v>312</v>
      </c>
      <c r="BV28" s="20">
        <v>312</v>
      </c>
      <c r="BW28" s="20">
        <v>312</v>
      </c>
      <c r="BX28" s="20">
        <v>312</v>
      </c>
      <c r="BY28" s="20">
        <v>312</v>
      </c>
    </row>
    <row r="29" spans="1:77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  <c r="BV29" s="26">
        <v>490</v>
      </c>
      <c r="BW29" s="26">
        <v>490</v>
      </c>
      <c r="BX29" s="26">
        <v>490</v>
      </c>
      <c r="BY29" s="26">
        <v>490</v>
      </c>
    </row>
    <row r="30" spans="1:77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</row>
    <row r="31" spans="1:77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11</v>
      </c>
      <c r="BR31" s="29">
        <v>11</v>
      </c>
      <c r="BS31" s="29">
        <v>11</v>
      </c>
      <c r="BT31" s="29">
        <v>11</v>
      </c>
      <c r="BU31" s="29">
        <v>11</v>
      </c>
      <c r="BV31" s="29">
        <v>11</v>
      </c>
      <c r="BW31" s="29">
        <v>11</v>
      </c>
      <c r="BX31" s="29">
        <v>11</v>
      </c>
      <c r="BY31" s="29">
        <v>11</v>
      </c>
    </row>
    <row r="32" spans="1:77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9</v>
      </c>
      <c r="BR32" s="26">
        <v>9</v>
      </c>
      <c r="BS32" s="26">
        <v>9</v>
      </c>
      <c r="BT32" s="26">
        <v>9</v>
      </c>
      <c r="BU32" s="26">
        <v>9</v>
      </c>
      <c r="BV32" s="26">
        <v>9</v>
      </c>
      <c r="BW32" s="26">
        <v>9</v>
      </c>
      <c r="BX32" s="26">
        <v>9</v>
      </c>
      <c r="BY32" s="26">
        <v>9</v>
      </c>
    </row>
    <row r="33" spans="1:77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</row>
    <row r="34" spans="1:77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</row>
    <row r="35" spans="1:77" s="22" customFormat="1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</row>
    <row r="36" spans="1:77" s="22" customFormat="1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  <c r="BV36" s="20">
        <v>242</v>
      </c>
      <c r="BW36" s="20">
        <v>242</v>
      </c>
      <c r="BX36" s="20">
        <v>242</v>
      </c>
      <c r="BY36" s="20">
        <v>242</v>
      </c>
    </row>
    <row r="37" spans="1:77" s="22" customFormat="1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  <c r="BV37" s="25" t="s">
        <v>253</v>
      </c>
      <c r="BW37" s="25" t="s">
        <v>253</v>
      </c>
      <c r="BX37" s="25" t="s">
        <v>253</v>
      </c>
      <c r="BY37" s="25" t="s">
        <v>253</v>
      </c>
    </row>
    <row r="38" spans="1:77" s="22" customFormat="1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  <c r="BV38" s="25">
        <v>114858349</v>
      </c>
      <c r="BW38" s="25">
        <v>114858349</v>
      </c>
      <c r="BX38" s="25">
        <v>114858349</v>
      </c>
      <c r="BY38" s="25">
        <v>114858349</v>
      </c>
    </row>
    <row r="39" spans="1:77" s="22" customFormat="1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  <c r="BV39" s="25">
        <v>92010460</v>
      </c>
      <c r="BW39" s="25">
        <v>92010460</v>
      </c>
      <c r="BX39" s="25">
        <v>92010460</v>
      </c>
      <c r="BY39" s="25">
        <v>92010460</v>
      </c>
    </row>
    <row r="40" spans="1:77" s="22" customFormat="1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  <c r="BV40" s="25">
        <v>151909779</v>
      </c>
      <c r="BW40" s="25">
        <v>151909779</v>
      </c>
      <c r="BX40" s="25">
        <v>151909779</v>
      </c>
      <c r="BY40" s="25">
        <v>151909779</v>
      </c>
    </row>
    <row r="41" spans="1:77" s="22" customFormat="1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  <c r="BV41" s="25">
        <v>155024648</v>
      </c>
      <c r="BW41" s="25">
        <v>155024648</v>
      </c>
      <c r="BX41" s="25">
        <v>155024648</v>
      </c>
      <c r="BY41" s="25">
        <v>155024648</v>
      </c>
    </row>
    <row r="42" spans="1:77" s="22" customFormat="1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  <c r="BV42" s="25">
        <v>170169377</v>
      </c>
      <c r="BW42" s="25">
        <v>170169377</v>
      </c>
      <c r="BX42" s="25">
        <v>170169377</v>
      </c>
      <c r="BY42" s="25">
        <v>170169377</v>
      </c>
    </row>
    <row r="43" spans="1:77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  <c r="BV43" s="26">
        <v>1.0049999999999999</v>
      </c>
      <c r="BW43" s="26">
        <v>1.0049999999999999</v>
      </c>
      <c r="BX43" s="26">
        <v>1.0049999999999999</v>
      </c>
      <c r="BY43" s="26">
        <v>1.0049999999999999</v>
      </c>
    </row>
    <row r="44" spans="1:77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  <c r="BV44" s="26">
        <v>-10</v>
      </c>
      <c r="BW44" s="26">
        <v>-10</v>
      </c>
      <c r="BX44" s="26">
        <v>-10</v>
      </c>
      <c r="BY44" s="26">
        <v>-10</v>
      </c>
    </row>
    <row r="45" spans="1:77" s="22" customFormat="1" ht="11.25" customHeight="1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  <c r="BV45" s="20">
        <v>1733</v>
      </c>
      <c r="BW45" s="20">
        <v>1733</v>
      </c>
      <c r="BX45" s="20">
        <v>1733</v>
      </c>
      <c r="BY45" s="20">
        <v>1733</v>
      </c>
    </row>
    <row r="46" spans="1:77" s="22" customFormat="1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  <c r="BV46" s="20">
        <v>250</v>
      </c>
      <c r="BW46" s="20">
        <v>250</v>
      </c>
      <c r="BX46" s="20">
        <v>250</v>
      </c>
      <c r="BY46" s="20">
        <v>250</v>
      </c>
    </row>
    <row r="47" spans="1:77" s="22" customFormat="1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  <c r="BV47" s="20">
        <v>0.4</v>
      </c>
      <c r="BW47" s="20">
        <v>0.4</v>
      </c>
      <c r="BX47" s="20">
        <v>0.4</v>
      </c>
      <c r="BY47" s="20">
        <v>0.4</v>
      </c>
    </row>
    <row r="48" spans="1:77" s="22" customFormat="1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  <c r="BV48" s="20">
        <v>64</v>
      </c>
      <c r="BW48" s="20">
        <v>64</v>
      </c>
      <c r="BX48" s="20">
        <v>64</v>
      </c>
      <c r="BY48" s="20">
        <v>64</v>
      </c>
    </row>
    <row r="49" spans="1:77" s="22" customFormat="1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  <c r="BV49" s="20">
        <v>256</v>
      </c>
      <c r="BW49" s="20">
        <v>256</v>
      </c>
      <c r="BX49" s="20">
        <v>256</v>
      </c>
      <c r="BY49" s="20">
        <v>256</v>
      </c>
    </row>
    <row r="50" spans="1:77" s="22" customFormat="1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</row>
    <row r="51" spans="1:77" s="22" customFormat="1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</row>
    <row r="52" spans="1:77" s="22" customFormat="1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</row>
    <row r="53" spans="1:77" s="22" customFormat="1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  <c r="BV53" s="20">
        <v>2224</v>
      </c>
      <c r="BW53" s="20">
        <v>2224</v>
      </c>
      <c r="BX53" s="20">
        <v>2224</v>
      </c>
      <c r="BY53" s="20">
        <v>2224</v>
      </c>
    </row>
    <row r="54" spans="1:77">
      <c r="A54" s="7">
        <v>52</v>
      </c>
      <c r="B54" s="20" t="s">
        <v>63</v>
      </c>
      <c r="D54" s="25"/>
      <c r="E54" s="25"/>
      <c r="F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77">
      <c r="D55" s="25"/>
      <c r="E55" s="25"/>
      <c r="F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5"/>
  <sheetViews>
    <sheetView topLeftCell="BT1" workbookViewId="0">
      <selection activeCell="BV1" sqref="BV1:BY2"/>
    </sheetView>
  </sheetViews>
  <sheetFormatPr baseColWidth="10" defaultColWidth="11.5" defaultRowHeight="14" x14ac:dyDescent="0"/>
  <cols>
    <col min="1" max="1" width="11.33203125" style="10" customWidth="1"/>
    <col min="2" max="3" width="29.1640625" style="8" customWidth="1"/>
    <col min="4" max="4" width="12.33203125" style="9" bestFit="1" customWidth="1"/>
    <col min="5" max="5" width="11.5" style="9" bestFit="1" customWidth="1"/>
    <col min="6" max="6" width="12.33203125" style="9" bestFit="1" customWidth="1"/>
    <col min="7" max="7" width="12.5" style="8" bestFit="1" customWidth="1"/>
    <col min="8" max="8" width="12" style="8" bestFit="1" customWidth="1"/>
    <col min="9" max="9" width="11.83203125" style="8" bestFit="1" customWidth="1"/>
    <col min="10" max="10" width="12.33203125" style="8" bestFit="1" customWidth="1"/>
    <col min="11" max="11" width="12.5" style="8" bestFit="1" customWidth="1"/>
    <col min="12" max="12" width="12" style="8" bestFit="1" customWidth="1"/>
    <col min="13" max="15" width="12" style="8" customWidth="1"/>
    <col min="16" max="17" width="12.5" style="9" bestFit="1" customWidth="1"/>
    <col min="18" max="24" width="12.5" style="9" customWidth="1"/>
    <col min="25" max="26" width="11.83203125" style="9" bestFit="1" customWidth="1"/>
    <col min="27" max="31" width="11.5" style="9" bestFit="1" customWidth="1"/>
    <col min="32" max="32" width="11.5" style="9" customWidth="1"/>
    <col min="33" max="43" width="11.33203125" style="9" customWidth="1"/>
    <col min="44" max="73" width="11.5" style="9"/>
    <col min="74" max="16384" width="11.5" style="17"/>
  </cols>
  <sheetData>
    <row r="1" spans="1:77" s="16" customFormat="1">
      <c r="A1" s="7"/>
      <c r="B1" s="20"/>
      <c r="C1" s="21">
        <f t="shared" ref="C1:BN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si="0"/>
        <v>40058</v>
      </c>
      <c r="Q1" s="21">
        <f t="shared" si="0"/>
        <v>40059</v>
      </c>
      <c r="R1" s="21">
        <f t="shared" si="0"/>
        <v>40107</v>
      </c>
      <c r="S1" s="21">
        <f t="shared" si="0"/>
        <v>40176</v>
      </c>
      <c r="T1" s="21">
        <f t="shared" si="0"/>
        <v>40235</v>
      </c>
      <c r="U1" s="21">
        <f t="shared" si="0"/>
        <v>40332</v>
      </c>
      <c r="V1" s="21">
        <f t="shared" si="0"/>
        <v>40367</v>
      </c>
      <c r="W1" s="21">
        <f t="shared" si="0"/>
        <v>40378</v>
      </c>
      <c r="X1" s="21">
        <f t="shared" si="0"/>
        <v>40390</v>
      </c>
      <c r="Y1" s="21">
        <f t="shared" si="0"/>
        <v>40448</v>
      </c>
      <c r="Z1" s="21">
        <f t="shared" si="0"/>
        <v>40512</v>
      </c>
      <c r="AA1" s="21">
        <f t="shared" si="0"/>
        <v>40606</v>
      </c>
      <c r="AB1" s="21">
        <f t="shared" si="0"/>
        <v>40625</v>
      </c>
      <c r="AC1" s="21">
        <f t="shared" si="0"/>
        <v>40696</v>
      </c>
      <c r="AD1" s="21">
        <f t="shared" si="0"/>
        <v>40701</v>
      </c>
      <c r="AE1" s="21">
        <f t="shared" si="0"/>
        <v>40722</v>
      </c>
      <c r="AF1" s="21">
        <f t="shared" si="0"/>
        <v>40748</v>
      </c>
      <c r="AG1" s="21">
        <f t="shared" si="0"/>
        <v>40753</v>
      </c>
      <c r="AH1" s="21">
        <f t="shared" si="0"/>
        <v>40756</v>
      </c>
      <c r="AI1" s="21">
        <f t="shared" si="0"/>
        <v>40855</v>
      </c>
      <c r="AJ1" s="21">
        <f t="shared" si="0"/>
        <v>40970</v>
      </c>
      <c r="AK1" s="21">
        <f t="shared" si="0"/>
        <v>40995</v>
      </c>
      <c r="AL1" s="21">
        <f t="shared" si="0"/>
        <v>41010</v>
      </c>
      <c r="AM1" s="21">
        <f t="shared" si="0"/>
        <v>41027</v>
      </c>
      <c r="AN1" s="21">
        <f t="shared" si="0"/>
        <v>41043</v>
      </c>
      <c r="AO1" s="21">
        <f t="shared" si="0"/>
        <v>41090</v>
      </c>
      <c r="AP1" s="21">
        <f t="shared" si="0"/>
        <v>41103</v>
      </c>
      <c r="AQ1" s="21">
        <f t="shared" si="0"/>
        <v>41121</v>
      </c>
      <c r="AR1" s="21">
        <f t="shared" si="0"/>
        <v>41204</v>
      </c>
      <c r="AS1" s="21">
        <f t="shared" si="0"/>
        <v>41213</v>
      </c>
      <c r="AT1" s="21">
        <f t="shared" si="0"/>
        <v>41335</v>
      </c>
      <c r="AU1" s="21">
        <f t="shared" si="0"/>
        <v>41394</v>
      </c>
      <c r="AV1" s="21">
        <f t="shared" si="0"/>
        <v>41399</v>
      </c>
      <c r="AW1" s="21">
        <f t="shared" si="0"/>
        <v>41401</v>
      </c>
      <c r="AX1" s="21">
        <f t="shared" si="0"/>
        <v>41405</v>
      </c>
      <c r="AY1" s="21">
        <f t="shared" si="0"/>
        <v>41407</v>
      </c>
      <c r="AZ1" s="21">
        <f t="shared" si="0"/>
        <v>41411</v>
      </c>
      <c r="BA1" s="21">
        <f t="shared" si="0"/>
        <v>41429</v>
      </c>
      <c r="BB1" s="21">
        <f t="shared" si="0"/>
        <v>41450</v>
      </c>
      <c r="BC1" s="21">
        <f t="shared" si="0"/>
        <v>41498</v>
      </c>
      <c r="BD1" s="21">
        <f t="shared" si="0"/>
        <v>41576</v>
      </c>
      <c r="BE1" s="21">
        <f t="shared" si="0"/>
        <v>41615</v>
      </c>
      <c r="BF1" s="21">
        <f t="shared" si="0"/>
        <v>41617</v>
      </c>
      <c r="BG1" s="21">
        <f t="shared" si="0"/>
        <v>41635</v>
      </c>
      <c r="BH1" s="21">
        <f t="shared" si="0"/>
        <v>41683</v>
      </c>
      <c r="BI1" s="21">
        <f t="shared" si="0"/>
        <v>41744</v>
      </c>
      <c r="BJ1" s="21">
        <f t="shared" si="0"/>
        <v>41823</v>
      </c>
      <c r="BK1" s="21">
        <f t="shared" si="0"/>
        <v>41834</v>
      </c>
      <c r="BL1" s="21">
        <f t="shared" si="0"/>
        <v>41848</v>
      </c>
      <c r="BM1" s="21">
        <f t="shared" si="0"/>
        <v>41983</v>
      </c>
      <c r="BN1" s="21">
        <f t="shared" si="0"/>
        <v>42024</v>
      </c>
      <c r="BO1" s="21">
        <f t="shared" ref="BO1:BU1" si="1">+BO2-693960</f>
        <v>42082</v>
      </c>
      <c r="BP1" s="21">
        <f t="shared" si="1"/>
        <v>42109</v>
      </c>
      <c r="BQ1" s="21">
        <f t="shared" si="1"/>
        <v>42123</v>
      </c>
      <c r="BR1" s="21">
        <f t="shared" si="1"/>
        <v>42138</v>
      </c>
      <c r="BS1" s="21">
        <f t="shared" si="1"/>
        <v>42146</v>
      </c>
      <c r="BT1" s="21">
        <f t="shared" si="1"/>
        <v>42161</v>
      </c>
      <c r="BU1" s="21">
        <f t="shared" si="1"/>
        <v>42165</v>
      </c>
      <c r="BV1" s="1">
        <f>+BV2-693960</f>
        <v>42338</v>
      </c>
      <c r="BW1" s="1">
        <f>+BW2-693960</f>
        <v>42360</v>
      </c>
      <c r="BX1" s="1">
        <f>+BX2-693960</f>
        <v>42382</v>
      </c>
      <c r="BY1" s="1">
        <f>+BY2-693960</f>
        <v>42401</v>
      </c>
    </row>
    <row r="2" spans="1:77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  <c r="BV2" s="4">
        <v>736298</v>
      </c>
      <c r="BW2" s="4">
        <v>736320</v>
      </c>
      <c r="BX2" s="4">
        <v>736342</v>
      </c>
      <c r="BY2" s="4">
        <v>736361</v>
      </c>
    </row>
    <row r="3" spans="1:77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</row>
    <row r="4" spans="1:77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>
        <v>0</v>
      </c>
      <c r="BV4" s="27">
        <v>0</v>
      </c>
      <c r="BW4" s="27">
        <v>0</v>
      </c>
      <c r="BX4" s="27">
        <v>0</v>
      </c>
      <c r="BY4" s="27">
        <v>0</v>
      </c>
    </row>
    <row r="5" spans="1:77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  <c r="BV5" s="27">
        <v>0</v>
      </c>
      <c r="BW5" s="27">
        <v>0</v>
      </c>
      <c r="BX5" s="27">
        <v>0</v>
      </c>
      <c r="BY5" s="27">
        <v>0</v>
      </c>
    </row>
    <row r="6" spans="1:77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</row>
    <row r="7" spans="1:77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</v>
      </c>
      <c r="BX7" s="27">
        <v>0</v>
      </c>
      <c r="BY7" s="27">
        <v>0</v>
      </c>
    </row>
    <row r="8" spans="1:77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</row>
    <row r="9" spans="1:77" s="18" customFormat="1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</v>
      </c>
      <c r="BR9" s="20">
        <v>0.34</v>
      </c>
      <c r="BS9" s="20">
        <v>0.34</v>
      </c>
      <c r="BT9" s="20">
        <v>0.34</v>
      </c>
      <c r="BU9" s="20">
        <v>0.34200000000000003</v>
      </c>
      <c r="BV9" s="20">
        <v>0.34200000000000003</v>
      </c>
      <c r="BW9" s="20">
        <v>0.34200000000000003</v>
      </c>
      <c r="BX9" s="20">
        <v>0.34200000000000003</v>
      </c>
      <c r="BY9" s="20">
        <v>0.34200000000000003</v>
      </c>
    </row>
    <row r="10" spans="1:77" s="18" customFormat="1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  <c r="BV10" s="20">
        <v>2.35</v>
      </c>
      <c r="BW10" s="20">
        <v>2.35</v>
      </c>
      <c r="BX10" s="20">
        <v>2.35</v>
      </c>
      <c r="BY10" s="20">
        <v>2.35</v>
      </c>
    </row>
    <row r="11" spans="1:77" s="19" customFormat="1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  <c r="BV11" s="31">
        <v>11495</v>
      </c>
      <c r="BW11" s="31">
        <v>11495</v>
      </c>
      <c r="BX11" s="31">
        <v>11495</v>
      </c>
      <c r="BY11" s="31">
        <v>11495</v>
      </c>
    </row>
    <row r="12" spans="1:77" s="11" customForma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1580</v>
      </c>
      <c r="BR12" s="20">
        <v>1580</v>
      </c>
      <c r="BS12" s="20">
        <v>1580</v>
      </c>
      <c r="BT12" s="20">
        <v>1580</v>
      </c>
      <c r="BU12" s="20">
        <v>1570</v>
      </c>
      <c r="BV12" s="20">
        <v>1570</v>
      </c>
      <c r="BW12" s="20">
        <v>1570</v>
      </c>
      <c r="BX12" s="20">
        <v>1570</v>
      </c>
      <c r="BY12" s="20">
        <v>1570</v>
      </c>
    </row>
    <row r="13" spans="1:77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  <c r="BV13" s="20">
        <v>80</v>
      </c>
      <c r="BW13" s="20">
        <v>80</v>
      </c>
      <c r="BX13" s="20">
        <v>80</v>
      </c>
      <c r="BY13" s="20">
        <v>80</v>
      </c>
    </row>
    <row r="14" spans="1:77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  <c r="BV14" s="32">
        <v>2.9000000000000002E-8</v>
      </c>
      <c r="BW14" s="32">
        <v>2.9000000000000002E-8</v>
      </c>
      <c r="BX14" s="32">
        <v>2.9000000000000002E-8</v>
      </c>
      <c r="BY14" s="32">
        <v>2.9000000000000002E-8</v>
      </c>
    </row>
    <row r="15" spans="1:77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  <c r="BV15" s="20">
        <v>1020</v>
      </c>
      <c r="BW15" s="20">
        <v>1020</v>
      </c>
      <c r="BX15" s="20">
        <v>1020</v>
      </c>
      <c r="BY15" s="20">
        <v>1020</v>
      </c>
    </row>
    <row r="16" spans="1:77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  <c r="BV16" s="20">
        <v>14</v>
      </c>
      <c r="BW16" s="20">
        <v>14</v>
      </c>
      <c r="BX16" s="20">
        <v>14</v>
      </c>
      <c r="BY16" s="20">
        <v>14</v>
      </c>
    </row>
    <row r="17" spans="1:77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  <c r="BV17" s="20">
        <v>2423</v>
      </c>
      <c r="BW17" s="20">
        <v>2423</v>
      </c>
      <c r="BX17" s="20">
        <v>2423</v>
      </c>
      <c r="BY17" s="20">
        <v>2423</v>
      </c>
    </row>
    <row r="18" spans="1:77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</row>
    <row r="19" spans="1:77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  <c r="BV19" s="22">
        <v>4370</v>
      </c>
      <c r="BW19" s="22">
        <v>4370</v>
      </c>
      <c r="BX19" s="22">
        <v>4370</v>
      </c>
      <c r="BY19" s="22">
        <v>4370</v>
      </c>
    </row>
    <row r="20" spans="1:77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  <c r="BV20" s="22">
        <v>10250</v>
      </c>
      <c r="BW20" s="22">
        <v>10250</v>
      </c>
      <c r="BX20" s="22">
        <v>10250</v>
      </c>
      <c r="BY20" s="22">
        <v>10250</v>
      </c>
    </row>
    <row r="21" spans="1:77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  <c r="BV21" s="22">
        <v>14150</v>
      </c>
      <c r="BW21" s="22">
        <v>14150</v>
      </c>
      <c r="BX21" s="22">
        <v>14150</v>
      </c>
      <c r="BY21" s="22">
        <v>14150</v>
      </c>
    </row>
    <row r="22" spans="1:77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  <c r="BV22" s="22">
        <v>21800</v>
      </c>
      <c r="BW22" s="22">
        <v>21800</v>
      </c>
      <c r="BX22" s="22">
        <v>21800</v>
      </c>
      <c r="BY22" s="22">
        <v>21800</v>
      </c>
    </row>
    <row r="23" spans="1:77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  <c r="BV23" s="22">
        <v>26400</v>
      </c>
      <c r="BW23" s="22">
        <v>26400</v>
      </c>
      <c r="BX23" s="22">
        <v>26400</v>
      </c>
      <c r="BY23" s="22">
        <v>26400</v>
      </c>
    </row>
    <row r="24" spans="1:77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  <c r="BV24" s="22">
        <v>2972</v>
      </c>
      <c r="BW24" s="22">
        <v>2972</v>
      </c>
      <c r="BX24" s="22">
        <v>2972</v>
      </c>
      <c r="BY24" s="22">
        <v>2972</v>
      </c>
    </row>
    <row r="25" spans="1:77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  <c r="BV25" s="20">
        <v>3</v>
      </c>
      <c r="BW25" s="20">
        <v>3</v>
      </c>
      <c r="BX25" s="20">
        <v>3</v>
      </c>
      <c r="BY25" s="20">
        <v>3</v>
      </c>
    </row>
    <row r="26" spans="1:77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</row>
    <row r="27" spans="1:77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</row>
    <row r="28" spans="1:77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325</v>
      </c>
      <c r="BR28" s="20">
        <v>325</v>
      </c>
      <c r="BS28" s="20">
        <v>325</v>
      </c>
      <c r="BT28" s="20">
        <v>325</v>
      </c>
      <c r="BU28" s="20">
        <v>325</v>
      </c>
      <c r="BV28" s="20">
        <v>325</v>
      </c>
      <c r="BW28" s="20">
        <v>325</v>
      </c>
      <c r="BX28" s="20">
        <v>325</v>
      </c>
      <c r="BY28" s="20">
        <v>325</v>
      </c>
    </row>
    <row r="29" spans="1:77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  <c r="BV29" s="26">
        <v>490</v>
      </c>
      <c r="BW29" s="26">
        <v>490</v>
      </c>
      <c r="BX29" s="26">
        <v>490</v>
      </c>
      <c r="BY29" s="26">
        <v>490</v>
      </c>
    </row>
    <row r="30" spans="1:77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</row>
    <row r="31" spans="1:77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15</v>
      </c>
      <c r="BR31" s="29">
        <v>15</v>
      </c>
      <c r="BS31" s="29">
        <v>15</v>
      </c>
      <c r="BT31" s="29">
        <v>15</v>
      </c>
      <c r="BU31" s="29">
        <v>15</v>
      </c>
      <c r="BV31" s="29">
        <v>15</v>
      </c>
      <c r="BW31" s="29">
        <v>15</v>
      </c>
      <c r="BX31" s="29">
        <v>15</v>
      </c>
      <c r="BY31" s="29">
        <v>15</v>
      </c>
    </row>
    <row r="32" spans="1:77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22</v>
      </c>
      <c r="BR32" s="26">
        <v>22</v>
      </c>
      <c r="BS32" s="26">
        <v>22</v>
      </c>
      <c r="BT32" s="26">
        <v>22</v>
      </c>
      <c r="BU32" s="26">
        <v>22</v>
      </c>
      <c r="BV32" s="26">
        <v>22</v>
      </c>
      <c r="BW32" s="26">
        <v>22</v>
      </c>
      <c r="BX32" s="26">
        <v>22</v>
      </c>
      <c r="BY32" s="26">
        <v>22</v>
      </c>
    </row>
    <row r="33" spans="1:77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</row>
    <row r="34" spans="1:77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</row>
    <row r="35" spans="1:77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</row>
    <row r="36" spans="1:77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  <c r="BV36" s="20">
        <v>242</v>
      </c>
      <c r="BW36" s="20">
        <v>242</v>
      </c>
      <c r="BX36" s="20">
        <v>242</v>
      </c>
      <c r="BY36" s="20">
        <v>242</v>
      </c>
    </row>
    <row r="37" spans="1:77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  <c r="BV37" s="25" t="s">
        <v>253</v>
      </c>
      <c r="BW37" s="25" t="s">
        <v>253</v>
      </c>
      <c r="BX37" s="25" t="s">
        <v>253</v>
      </c>
      <c r="BY37" s="25" t="s">
        <v>253</v>
      </c>
    </row>
    <row r="38" spans="1:77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  <c r="BV38" s="25">
        <v>114858349</v>
      </c>
      <c r="BW38" s="25">
        <v>114858349</v>
      </c>
      <c r="BX38" s="25">
        <v>114858349</v>
      </c>
      <c r="BY38" s="25">
        <v>114858349</v>
      </c>
    </row>
    <row r="39" spans="1:77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  <c r="BV39" s="25">
        <v>92010460</v>
      </c>
      <c r="BW39" s="25">
        <v>92010460</v>
      </c>
      <c r="BX39" s="25">
        <v>92010460</v>
      </c>
      <c r="BY39" s="25">
        <v>92010460</v>
      </c>
    </row>
    <row r="40" spans="1:77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  <c r="BV40" s="25">
        <v>151909779</v>
      </c>
      <c r="BW40" s="25">
        <v>151909779</v>
      </c>
      <c r="BX40" s="25">
        <v>151909779</v>
      </c>
      <c r="BY40" s="25">
        <v>151909779</v>
      </c>
    </row>
    <row r="41" spans="1:77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  <c r="BV41" s="25">
        <v>155024648</v>
      </c>
      <c r="BW41" s="25">
        <v>155024648</v>
      </c>
      <c r="BX41" s="25">
        <v>155024648</v>
      </c>
      <c r="BY41" s="25">
        <v>155024648</v>
      </c>
    </row>
    <row r="42" spans="1:77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  <c r="BV42" s="25">
        <v>170169377</v>
      </c>
      <c r="BW42" s="25">
        <v>170169377</v>
      </c>
      <c r="BX42" s="25">
        <v>170169377</v>
      </c>
      <c r="BY42" s="25">
        <v>170169377</v>
      </c>
    </row>
    <row r="43" spans="1:77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  <c r="BV43" s="26">
        <v>1.0049999999999999</v>
      </c>
      <c r="BW43" s="26">
        <v>1.0049999999999999</v>
      </c>
      <c r="BX43" s="26">
        <v>1.0049999999999999</v>
      </c>
      <c r="BY43" s="26">
        <v>1.0049999999999999</v>
      </c>
    </row>
    <row r="44" spans="1:77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  <c r="BV44" s="26">
        <v>-10</v>
      </c>
      <c r="BW44" s="26">
        <v>-10</v>
      </c>
      <c r="BX44" s="26">
        <v>-10</v>
      </c>
      <c r="BY44" s="26">
        <v>-10</v>
      </c>
    </row>
    <row r="45" spans="1:77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  <c r="BV45" s="20">
        <v>1733</v>
      </c>
      <c r="BW45" s="20">
        <v>1733</v>
      </c>
      <c r="BX45" s="20">
        <v>1733</v>
      </c>
      <c r="BY45" s="20">
        <v>1733</v>
      </c>
    </row>
    <row r="46" spans="1:77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  <c r="BV46" s="20">
        <v>250</v>
      </c>
      <c r="BW46" s="20">
        <v>250</v>
      </c>
      <c r="BX46" s="20">
        <v>250</v>
      </c>
      <c r="BY46" s="20">
        <v>250</v>
      </c>
    </row>
    <row r="47" spans="1:77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  <c r="BV47" s="20">
        <v>0.4</v>
      </c>
      <c r="BW47" s="20">
        <v>0.4</v>
      </c>
      <c r="BX47" s="20">
        <v>0.4</v>
      </c>
      <c r="BY47" s="20">
        <v>0.4</v>
      </c>
    </row>
    <row r="48" spans="1:77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  <c r="BV48" s="20">
        <v>64</v>
      </c>
      <c r="BW48" s="20">
        <v>64</v>
      </c>
      <c r="BX48" s="20">
        <v>64</v>
      </c>
      <c r="BY48" s="20">
        <v>64</v>
      </c>
    </row>
    <row r="49" spans="1:77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  <c r="BV49" s="20">
        <v>256</v>
      </c>
      <c r="BW49" s="20">
        <v>256</v>
      </c>
      <c r="BX49" s="20">
        <v>256</v>
      </c>
      <c r="BY49" s="20">
        <v>256</v>
      </c>
    </row>
    <row r="50" spans="1:77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</row>
    <row r="51" spans="1:77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</row>
    <row r="52" spans="1:77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</row>
    <row r="53" spans="1:77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  <c r="BV53" s="20">
        <v>2224</v>
      </c>
      <c r="BW53" s="20">
        <v>2224</v>
      </c>
      <c r="BX53" s="20">
        <v>2224</v>
      </c>
      <c r="BY53" s="20">
        <v>2224</v>
      </c>
    </row>
    <row r="54" spans="1:77">
      <c r="A54" s="7">
        <v>52</v>
      </c>
      <c r="B54" s="20" t="s">
        <v>63</v>
      </c>
      <c r="C54" s="20"/>
      <c r="D54" s="25"/>
      <c r="E54" s="25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77">
      <c r="A55" s="22"/>
      <c r="B55" s="20"/>
      <c r="C55" s="20"/>
      <c r="D55" s="25"/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</row>
  </sheetData>
  <phoneticPr fontId="0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45" workbookViewId="0">
      <selection activeCell="B75" sqref="A72:B75"/>
    </sheetView>
  </sheetViews>
  <sheetFormatPr baseColWidth="10" defaultRowHeight="14" x14ac:dyDescent="0"/>
  <cols>
    <col min="1" max="1" width="11.5" style="2" customWidth="1"/>
    <col min="2" max="2" width="14.33203125" style="4" customWidth="1"/>
    <col min="3" max="3" width="42.33203125" customWidth="1"/>
    <col min="4" max="4" width="19.1640625" customWidth="1"/>
    <col min="6" max="6" width="11.83203125" bestFit="1" customWidth="1"/>
  </cols>
  <sheetData>
    <row r="1" spans="1:7">
      <c r="A1" s="1">
        <f t="shared" ref="A1:A13" si="0">+B1-693960</f>
        <v>38186</v>
      </c>
      <c r="B1" s="8">
        <v>732146</v>
      </c>
      <c r="C1" t="s">
        <v>115</v>
      </c>
      <c r="D1" t="s">
        <v>116</v>
      </c>
      <c r="E1">
        <v>310</v>
      </c>
    </row>
    <row r="2" spans="1:7">
      <c r="A2" s="1">
        <f t="shared" si="0"/>
        <v>38619</v>
      </c>
      <c r="B2" s="3">
        <v>732579</v>
      </c>
      <c r="C2" t="s">
        <v>89</v>
      </c>
      <c r="D2" t="s">
        <v>6</v>
      </c>
      <c r="E2">
        <v>310</v>
      </c>
      <c r="F2" s="1"/>
      <c r="G2" s="3"/>
    </row>
    <row r="3" spans="1:7">
      <c r="A3" s="1">
        <f t="shared" si="0"/>
        <v>39001</v>
      </c>
      <c r="B3" s="3">
        <v>732961</v>
      </c>
      <c r="C3" t="s">
        <v>88</v>
      </c>
      <c r="D3" t="s">
        <v>6</v>
      </c>
      <c r="E3">
        <v>310</v>
      </c>
      <c r="F3" s="1"/>
      <c r="G3" s="3"/>
    </row>
    <row r="4" spans="1:7">
      <c r="A4" s="1">
        <f t="shared" si="0"/>
        <v>39327</v>
      </c>
      <c r="B4" s="3">
        <v>733287</v>
      </c>
      <c r="C4" t="s">
        <v>84</v>
      </c>
      <c r="D4" t="s">
        <v>6</v>
      </c>
      <c r="E4">
        <v>314</v>
      </c>
      <c r="F4" s="1"/>
      <c r="G4" s="3"/>
    </row>
    <row r="5" spans="1:7">
      <c r="A5" s="1">
        <f t="shared" si="0"/>
        <v>39547</v>
      </c>
      <c r="B5" s="3">
        <v>733507</v>
      </c>
      <c r="C5" t="s">
        <v>69</v>
      </c>
      <c r="D5" t="s">
        <v>6</v>
      </c>
      <c r="E5">
        <v>314</v>
      </c>
      <c r="F5" s="1"/>
      <c r="G5" s="3"/>
    </row>
    <row r="6" spans="1:7">
      <c r="A6" s="1">
        <f t="shared" si="0"/>
        <v>39626</v>
      </c>
      <c r="B6" s="3">
        <v>733586</v>
      </c>
      <c r="C6" t="s">
        <v>70</v>
      </c>
      <c r="D6" t="s">
        <v>6</v>
      </c>
      <c r="E6">
        <v>314</v>
      </c>
      <c r="F6" s="1"/>
      <c r="G6" s="3"/>
    </row>
    <row r="7" spans="1:7">
      <c r="A7" s="1">
        <f t="shared" si="0"/>
        <v>39650</v>
      </c>
      <c r="B7" s="3">
        <v>733610</v>
      </c>
      <c r="C7" t="s">
        <v>71</v>
      </c>
      <c r="D7" t="s">
        <v>6</v>
      </c>
      <c r="E7">
        <v>314</v>
      </c>
      <c r="F7" s="1"/>
      <c r="G7" s="3"/>
    </row>
    <row r="8" spans="1:7">
      <c r="A8" s="1">
        <f t="shared" si="0"/>
        <v>39656</v>
      </c>
      <c r="B8" s="3">
        <v>733616</v>
      </c>
      <c r="C8" t="s">
        <v>68</v>
      </c>
      <c r="D8" t="s">
        <v>6</v>
      </c>
      <c r="E8">
        <v>314</v>
      </c>
      <c r="F8" s="1"/>
      <c r="G8" s="3"/>
    </row>
    <row r="9" spans="1:7">
      <c r="A9" s="1">
        <f t="shared" si="0"/>
        <v>39682</v>
      </c>
      <c r="B9" s="3">
        <v>733642</v>
      </c>
      <c r="C9" t="s">
        <v>72</v>
      </c>
      <c r="D9" t="s">
        <v>74</v>
      </c>
      <c r="E9">
        <v>314</v>
      </c>
      <c r="F9" s="1"/>
      <c r="G9" s="3"/>
    </row>
    <row r="10" spans="1:7">
      <c r="A10" s="1">
        <f t="shared" si="0"/>
        <v>39712</v>
      </c>
      <c r="B10" s="3">
        <v>733672</v>
      </c>
      <c r="C10" t="s">
        <v>73</v>
      </c>
      <c r="D10" t="s">
        <v>6</v>
      </c>
      <c r="E10">
        <v>314</v>
      </c>
      <c r="F10" s="1"/>
      <c r="G10" s="3"/>
    </row>
    <row r="11" spans="1:7">
      <c r="A11" s="1">
        <f t="shared" si="0"/>
        <v>39958</v>
      </c>
      <c r="B11" s="3">
        <v>733918</v>
      </c>
      <c r="C11" t="s">
        <v>85</v>
      </c>
      <c r="D11" t="s">
        <v>6</v>
      </c>
      <c r="E11">
        <v>314</v>
      </c>
      <c r="F11" s="1"/>
      <c r="G11" s="3"/>
    </row>
    <row r="12" spans="1:7">
      <c r="A12" s="1">
        <f t="shared" si="0"/>
        <v>39981</v>
      </c>
      <c r="B12" s="3">
        <v>733941</v>
      </c>
      <c r="C12" t="s">
        <v>87</v>
      </c>
      <c r="D12" t="s">
        <v>6</v>
      </c>
      <c r="E12">
        <v>314</v>
      </c>
      <c r="F12" s="1"/>
      <c r="G12" s="3"/>
    </row>
    <row r="13" spans="1:7">
      <c r="A13" s="1">
        <f t="shared" si="0"/>
        <v>40045</v>
      </c>
      <c r="B13" s="3">
        <v>734005</v>
      </c>
      <c r="C13" t="s">
        <v>81</v>
      </c>
      <c r="D13" t="s">
        <v>6</v>
      </c>
      <c r="E13">
        <v>314</v>
      </c>
      <c r="F13" s="1"/>
      <c r="G13" s="3"/>
    </row>
    <row r="14" spans="1:7">
      <c r="A14" s="1">
        <f t="shared" ref="A14:A21" si="1">+B14-693960</f>
        <v>40058</v>
      </c>
      <c r="B14" s="3">
        <v>734018</v>
      </c>
      <c r="C14" t="s">
        <v>78</v>
      </c>
      <c r="D14" t="s">
        <v>8</v>
      </c>
      <c r="E14">
        <v>310</v>
      </c>
      <c r="F14" s="1"/>
      <c r="G14" s="3"/>
    </row>
    <row r="15" spans="1:7">
      <c r="A15" s="1">
        <f t="shared" si="1"/>
        <v>40059</v>
      </c>
      <c r="B15" s="3">
        <v>734019</v>
      </c>
      <c r="C15" t="s">
        <v>79</v>
      </c>
      <c r="D15" t="s">
        <v>8</v>
      </c>
      <c r="E15">
        <v>310</v>
      </c>
      <c r="F15" s="1"/>
      <c r="G15" s="3"/>
    </row>
    <row r="16" spans="1:7">
      <c r="A16" s="1">
        <f t="shared" si="1"/>
        <v>40107</v>
      </c>
      <c r="B16" s="3">
        <v>734067</v>
      </c>
      <c r="C16" t="s">
        <v>80</v>
      </c>
      <c r="D16" t="s">
        <v>8</v>
      </c>
      <c r="E16">
        <v>310</v>
      </c>
      <c r="F16" s="1"/>
      <c r="G16" s="3"/>
    </row>
    <row r="17" spans="1:7">
      <c r="A17" s="1">
        <f>+B17-693960</f>
        <v>40176</v>
      </c>
      <c r="B17" s="3">
        <v>734136</v>
      </c>
      <c r="C17" t="s">
        <v>81</v>
      </c>
      <c r="D17" t="s">
        <v>8</v>
      </c>
      <c r="E17">
        <v>310</v>
      </c>
      <c r="F17" s="1"/>
      <c r="G17" s="3"/>
    </row>
    <row r="18" spans="1:7">
      <c r="A18" s="1">
        <f>+B18-693960</f>
        <v>40235</v>
      </c>
      <c r="B18" s="10">
        <v>734195</v>
      </c>
      <c r="C18" t="s">
        <v>134</v>
      </c>
      <c r="D18" t="s">
        <v>8</v>
      </c>
      <c r="E18">
        <v>310</v>
      </c>
      <c r="F18" s="1"/>
      <c r="G18" s="3"/>
    </row>
    <row r="19" spans="1:7">
      <c r="A19" s="1">
        <f t="shared" si="1"/>
        <v>40332</v>
      </c>
      <c r="B19" s="3">
        <v>734292</v>
      </c>
      <c r="C19" t="s">
        <v>82</v>
      </c>
      <c r="D19" t="s">
        <v>8</v>
      </c>
      <c r="E19">
        <v>310</v>
      </c>
      <c r="F19" s="1"/>
      <c r="G19" s="3"/>
    </row>
    <row r="20" spans="1:7">
      <c r="A20" s="1">
        <f t="shared" si="1"/>
        <v>40367</v>
      </c>
      <c r="B20" s="3">
        <v>734327</v>
      </c>
      <c r="C20" t="s">
        <v>81</v>
      </c>
      <c r="D20" t="s">
        <v>8</v>
      </c>
      <c r="E20">
        <v>310</v>
      </c>
      <c r="F20" s="1"/>
      <c r="G20" s="3"/>
    </row>
    <row r="21" spans="1:7">
      <c r="A21" s="1">
        <f t="shared" si="1"/>
        <v>40378</v>
      </c>
      <c r="B21" s="3">
        <v>734338</v>
      </c>
      <c r="C21" t="s">
        <v>83</v>
      </c>
      <c r="D21" t="s">
        <v>8</v>
      </c>
      <c r="E21">
        <v>310</v>
      </c>
      <c r="F21" s="1"/>
      <c r="G21" s="3"/>
    </row>
    <row r="22" spans="1:7">
      <c r="A22" s="1">
        <f>+B22-693960</f>
        <v>40390</v>
      </c>
      <c r="B22" s="3">
        <v>734350</v>
      </c>
      <c r="C22" t="s">
        <v>83</v>
      </c>
      <c r="D22" t="s">
        <v>8</v>
      </c>
      <c r="E22">
        <v>310</v>
      </c>
      <c r="F22" s="1"/>
      <c r="G22" s="3"/>
    </row>
    <row r="23" spans="1:7">
      <c r="A23" s="1">
        <f t="shared" ref="A23:A29" si="2">+B23-693960</f>
        <v>40448</v>
      </c>
      <c r="B23" s="3">
        <v>734408</v>
      </c>
      <c r="C23" t="s">
        <v>77</v>
      </c>
      <c r="D23" t="s">
        <v>7</v>
      </c>
      <c r="E23">
        <v>311</v>
      </c>
      <c r="F23" s="1"/>
      <c r="G23" s="3"/>
    </row>
    <row r="24" spans="1:7">
      <c r="A24" s="1">
        <f>+B24-693960</f>
        <v>40512</v>
      </c>
      <c r="B24" s="10">
        <v>734472</v>
      </c>
      <c r="C24" t="s">
        <v>136</v>
      </c>
      <c r="D24" t="s">
        <v>7</v>
      </c>
      <c r="E24">
        <v>311</v>
      </c>
      <c r="F24" s="1"/>
      <c r="G24" s="3"/>
    </row>
    <row r="25" spans="1:7">
      <c r="A25" s="1">
        <f t="shared" si="2"/>
        <v>40606</v>
      </c>
      <c r="B25" s="3">
        <v>734566</v>
      </c>
      <c r="C25" t="s">
        <v>67</v>
      </c>
      <c r="D25" t="s">
        <v>7</v>
      </c>
      <c r="E25">
        <v>311</v>
      </c>
      <c r="F25" s="1"/>
      <c r="G25" s="3"/>
    </row>
    <row r="26" spans="1:7">
      <c r="A26" s="1">
        <f t="shared" si="2"/>
        <v>40625</v>
      </c>
      <c r="B26" s="3">
        <v>734585</v>
      </c>
      <c r="C26" t="s">
        <v>67</v>
      </c>
      <c r="D26" t="s">
        <v>7</v>
      </c>
      <c r="E26">
        <v>311</v>
      </c>
      <c r="F26" s="1"/>
      <c r="G26" s="3"/>
    </row>
    <row r="27" spans="1:7">
      <c r="A27" s="1">
        <f t="shared" si="2"/>
        <v>40696</v>
      </c>
      <c r="B27" s="3">
        <v>734656</v>
      </c>
      <c r="C27" t="s">
        <v>86</v>
      </c>
      <c r="D27" t="s">
        <v>7</v>
      </c>
      <c r="E27">
        <v>311</v>
      </c>
      <c r="F27" s="1"/>
      <c r="G27" s="3"/>
    </row>
    <row r="28" spans="1:7">
      <c r="A28" s="1">
        <f t="shared" si="2"/>
        <v>40701</v>
      </c>
      <c r="B28" s="4">
        <v>734661</v>
      </c>
      <c r="C28" t="s">
        <v>64</v>
      </c>
      <c r="D28" t="s">
        <v>7</v>
      </c>
      <c r="E28">
        <v>311</v>
      </c>
      <c r="F28" s="1"/>
      <c r="G28" s="4"/>
    </row>
    <row r="29" spans="1:7">
      <c r="A29" s="1">
        <f t="shared" si="2"/>
        <v>40722</v>
      </c>
      <c r="B29" s="4">
        <v>734682</v>
      </c>
      <c r="C29" t="s">
        <v>90</v>
      </c>
      <c r="D29" t="s">
        <v>7</v>
      </c>
      <c r="E29">
        <v>311</v>
      </c>
    </row>
    <row r="30" spans="1:7">
      <c r="A30" s="1">
        <v>40748</v>
      </c>
      <c r="B30" s="4">
        <v>734708</v>
      </c>
      <c r="C30" t="s">
        <v>127</v>
      </c>
      <c r="D30" t="s">
        <v>95</v>
      </c>
      <c r="E30">
        <v>210</v>
      </c>
    </row>
    <row r="31" spans="1:7">
      <c r="A31" s="1">
        <v>40753</v>
      </c>
      <c r="B31" s="4">
        <v>734713</v>
      </c>
      <c r="C31" t="s">
        <v>96</v>
      </c>
      <c r="D31" t="s">
        <v>97</v>
      </c>
      <c r="E31">
        <v>210</v>
      </c>
    </row>
    <row r="32" spans="1:7">
      <c r="A32" s="1">
        <v>40756</v>
      </c>
      <c r="B32" s="4">
        <v>734716</v>
      </c>
      <c r="C32" t="s">
        <v>98</v>
      </c>
      <c r="D32" t="s">
        <v>99</v>
      </c>
      <c r="E32">
        <v>210</v>
      </c>
    </row>
    <row r="33" spans="1:5">
      <c r="A33" s="1">
        <v>40855</v>
      </c>
      <c r="B33" s="4">
        <v>734815</v>
      </c>
      <c r="C33" t="s">
        <v>81</v>
      </c>
      <c r="D33" t="s">
        <v>99</v>
      </c>
      <c r="E33">
        <v>210</v>
      </c>
    </row>
    <row r="34" spans="1:5">
      <c r="A34" s="1">
        <v>40970</v>
      </c>
      <c r="B34" s="13">
        <f>A34+693960</f>
        <v>734930</v>
      </c>
      <c r="C34" t="s">
        <v>120</v>
      </c>
      <c r="D34" t="s">
        <v>109</v>
      </c>
      <c r="E34">
        <v>210</v>
      </c>
    </row>
    <row r="35" spans="1:5">
      <c r="A35" s="1">
        <v>40995</v>
      </c>
      <c r="B35" s="13">
        <v>734955</v>
      </c>
      <c r="C35" t="s">
        <v>121</v>
      </c>
      <c r="D35" t="s">
        <v>114</v>
      </c>
      <c r="E35">
        <v>210</v>
      </c>
    </row>
    <row r="36" spans="1:5">
      <c r="A36" s="1">
        <v>41010</v>
      </c>
      <c r="B36" s="13">
        <v>734970</v>
      </c>
      <c r="C36" t="s">
        <v>172</v>
      </c>
      <c r="D36" t="s">
        <v>114</v>
      </c>
      <c r="E36">
        <v>210</v>
      </c>
    </row>
    <row r="37" spans="1:5">
      <c r="A37" s="1">
        <v>41027</v>
      </c>
      <c r="B37" s="4">
        <v>734987</v>
      </c>
      <c r="C37" t="s">
        <v>122</v>
      </c>
      <c r="D37" t="s">
        <v>119</v>
      </c>
      <c r="E37">
        <v>210</v>
      </c>
    </row>
    <row r="38" spans="1:5">
      <c r="A38" s="1">
        <v>41043</v>
      </c>
      <c r="B38" s="13">
        <v>735003</v>
      </c>
      <c r="C38" t="s">
        <v>123</v>
      </c>
      <c r="D38" t="s">
        <v>124</v>
      </c>
      <c r="E38">
        <v>218</v>
      </c>
    </row>
    <row r="39" spans="1:5">
      <c r="A39" s="1">
        <f>+B39-693960</f>
        <v>41090</v>
      </c>
      <c r="B39" s="13">
        <v>735050</v>
      </c>
      <c r="C39" t="s">
        <v>219</v>
      </c>
      <c r="D39" t="s">
        <v>124</v>
      </c>
      <c r="E39">
        <v>218</v>
      </c>
    </row>
    <row r="40" spans="1:5">
      <c r="A40" s="1">
        <f>+B40-693960</f>
        <v>41103</v>
      </c>
      <c r="B40" s="13">
        <v>735063</v>
      </c>
      <c r="C40" t="s">
        <v>133</v>
      </c>
      <c r="D40" t="s">
        <v>132</v>
      </c>
      <c r="E40">
        <v>218</v>
      </c>
    </row>
    <row r="41" spans="1:5">
      <c r="A41" s="1">
        <f t="shared" ref="A41:A59" si="3">+B41-693960</f>
        <v>41121</v>
      </c>
      <c r="B41" s="13">
        <v>735081</v>
      </c>
      <c r="C41" t="s">
        <v>135</v>
      </c>
      <c r="D41" t="s">
        <v>132</v>
      </c>
      <c r="E41">
        <v>218</v>
      </c>
    </row>
    <row r="42" spans="1:5">
      <c r="A42" s="1">
        <f t="shared" si="3"/>
        <v>41204</v>
      </c>
      <c r="B42" s="13">
        <v>735164</v>
      </c>
      <c r="C42" t="s">
        <v>139</v>
      </c>
      <c r="D42" t="s">
        <v>140</v>
      </c>
      <c r="E42">
        <v>218</v>
      </c>
    </row>
    <row r="43" spans="1:5">
      <c r="A43" s="1">
        <f t="shared" si="3"/>
        <v>41213</v>
      </c>
      <c r="B43" s="13">
        <v>735173</v>
      </c>
      <c r="C43" t="s">
        <v>145</v>
      </c>
      <c r="D43" t="s">
        <v>144</v>
      </c>
      <c r="E43">
        <v>218</v>
      </c>
    </row>
    <row r="44" spans="1:5">
      <c r="A44" s="1">
        <f t="shared" si="3"/>
        <v>41335</v>
      </c>
      <c r="B44" s="13">
        <v>735295</v>
      </c>
      <c r="C44" t="s">
        <v>149</v>
      </c>
      <c r="D44" t="s">
        <v>144</v>
      </c>
      <c r="E44">
        <v>335</v>
      </c>
    </row>
    <row r="45" spans="1:5">
      <c r="A45" s="1">
        <f t="shared" si="3"/>
        <v>41394</v>
      </c>
      <c r="B45" s="13">
        <v>735354</v>
      </c>
      <c r="C45" t="s">
        <v>159</v>
      </c>
      <c r="D45" t="s">
        <v>158</v>
      </c>
      <c r="E45">
        <v>335</v>
      </c>
    </row>
    <row r="46" spans="1:5">
      <c r="A46" s="1">
        <f t="shared" si="3"/>
        <v>41399</v>
      </c>
      <c r="B46" s="13">
        <v>735359</v>
      </c>
      <c r="C46" t="s">
        <v>160</v>
      </c>
      <c r="D46" t="s">
        <v>144</v>
      </c>
      <c r="E46">
        <v>335</v>
      </c>
    </row>
    <row r="47" spans="1:5">
      <c r="A47" s="1">
        <f t="shared" si="3"/>
        <v>41401</v>
      </c>
      <c r="B47" s="13">
        <v>735361</v>
      </c>
      <c r="C47" t="s">
        <v>161</v>
      </c>
      <c r="D47" t="s">
        <v>162</v>
      </c>
      <c r="E47">
        <v>316</v>
      </c>
    </row>
    <row r="48" spans="1:5">
      <c r="A48" s="1">
        <f t="shared" si="3"/>
        <v>41405</v>
      </c>
      <c r="B48" s="13">
        <v>735365</v>
      </c>
      <c r="C48" t="s">
        <v>163</v>
      </c>
      <c r="D48" t="s">
        <v>164</v>
      </c>
      <c r="E48">
        <v>316</v>
      </c>
    </row>
    <row r="49" spans="1:5">
      <c r="A49" s="1">
        <f t="shared" si="3"/>
        <v>41407</v>
      </c>
      <c r="B49" s="13">
        <v>735367</v>
      </c>
      <c r="C49" t="s">
        <v>166</v>
      </c>
      <c r="D49" t="s">
        <v>164</v>
      </c>
      <c r="E49">
        <v>316</v>
      </c>
    </row>
    <row r="50" spans="1:5">
      <c r="A50" s="1">
        <f t="shared" si="3"/>
        <v>41411</v>
      </c>
      <c r="B50" s="13">
        <v>735371</v>
      </c>
      <c r="C50" t="s">
        <v>167</v>
      </c>
      <c r="D50" t="s">
        <v>164</v>
      </c>
      <c r="E50">
        <v>310</v>
      </c>
    </row>
    <row r="51" spans="1:5">
      <c r="A51" s="1">
        <f t="shared" si="3"/>
        <v>41429</v>
      </c>
      <c r="B51" s="13">
        <v>735389</v>
      </c>
      <c r="C51" t="s">
        <v>168</v>
      </c>
      <c r="D51" t="s">
        <v>164</v>
      </c>
      <c r="E51">
        <v>310</v>
      </c>
    </row>
    <row r="52" spans="1:5">
      <c r="A52" s="1">
        <f t="shared" si="3"/>
        <v>41450</v>
      </c>
      <c r="B52" s="13">
        <v>735410</v>
      </c>
      <c r="C52" t="s">
        <v>170</v>
      </c>
      <c r="D52" t="s">
        <v>169</v>
      </c>
      <c r="E52">
        <v>310</v>
      </c>
    </row>
    <row r="53" spans="1:5">
      <c r="A53" s="1">
        <f>+B53-693960</f>
        <v>41498</v>
      </c>
      <c r="B53" s="13">
        <v>735458</v>
      </c>
      <c r="C53" t="s">
        <v>172</v>
      </c>
      <c r="D53" t="s">
        <v>169</v>
      </c>
      <c r="E53">
        <v>310</v>
      </c>
    </row>
    <row r="54" spans="1:5">
      <c r="A54" s="1">
        <f t="shared" si="3"/>
        <v>41576</v>
      </c>
      <c r="B54" s="13">
        <v>735536</v>
      </c>
      <c r="C54" t="s">
        <v>179</v>
      </c>
      <c r="D54" t="s">
        <v>169</v>
      </c>
      <c r="E54">
        <v>310</v>
      </c>
    </row>
    <row r="55" spans="1:5">
      <c r="A55" s="1">
        <f t="shared" si="3"/>
        <v>41615</v>
      </c>
      <c r="B55" s="13">
        <v>735575</v>
      </c>
      <c r="C55" t="s">
        <v>181</v>
      </c>
      <c r="D55" t="s">
        <v>183</v>
      </c>
      <c r="E55">
        <v>310</v>
      </c>
    </row>
    <row r="56" spans="1:5">
      <c r="A56" s="1">
        <f t="shared" si="3"/>
        <v>41617</v>
      </c>
      <c r="B56" s="13">
        <v>735577</v>
      </c>
      <c r="C56" t="s">
        <v>182</v>
      </c>
      <c r="D56" t="s">
        <v>169</v>
      </c>
      <c r="E56">
        <v>310</v>
      </c>
    </row>
    <row r="57" spans="1:5">
      <c r="A57" s="1">
        <f t="shared" si="3"/>
        <v>41635</v>
      </c>
      <c r="B57" s="13">
        <v>735595</v>
      </c>
      <c r="C57" t="s">
        <v>186</v>
      </c>
      <c r="D57" t="s">
        <v>187</v>
      </c>
      <c r="E57">
        <v>310</v>
      </c>
    </row>
    <row r="58" spans="1:5">
      <c r="A58" s="1">
        <f t="shared" si="3"/>
        <v>41683</v>
      </c>
      <c r="B58" s="13">
        <v>735643</v>
      </c>
      <c r="C58" t="s">
        <v>139</v>
      </c>
      <c r="D58" t="s">
        <v>187</v>
      </c>
      <c r="E58">
        <v>312</v>
      </c>
    </row>
    <row r="59" spans="1:5">
      <c r="A59" s="1">
        <f t="shared" si="3"/>
        <v>41744</v>
      </c>
      <c r="B59" s="10">
        <v>735704</v>
      </c>
      <c r="C59" t="s">
        <v>81</v>
      </c>
      <c r="D59" t="s">
        <v>187</v>
      </c>
      <c r="E59">
        <v>312</v>
      </c>
    </row>
    <row r="60" spans="1:5">
      <c r="A60" s="1">
        <f t="shared" ref="A60:A65" si="4">+B60-693960</f>
        <v>41823</v>
      </c>
      <c r="B60" s="10">
        <v>735783</v>
      </c>
      <c r="C60" t="s">
        <v>192</v>
      </c>
      <c r="D60" t="s">
        <v>187</v>
      </c>
      <c r="E60">
        <v>312</v>
      </c>
    </row>
    <row r="61" spans="1:5">
      <c r="A61" s="1">
        <f t="shared" si="4"/>
        <v>41834</v>
      </c>
      <c r="B61" s="10">
        <v>735794</v>
      </c>
      <c r="C61" t="s">
        <v>193</v>
      </c>
      <c r="D61" t="s">
        <v>187</v>
      </c>
      <c r="E61">
        <v>312</v>
      </c>
    </row>
    <row r="62" spans="1:5">
      <c r="A62" s="1">
        <f t="shared" si="4"/>
        <v>41848</v>
      </c>
      <c r="B62" s="10">
        <v>735808</v>
      </c>
      <c r="C62" t="s">
        <v>72</v>
      </c>
      <c r="D62" t="s">
        <v>187</v>
      </c>
      <c r="E62">
        <v>312</v>
      </c>
    </row>
    <row r="63" spans="1:5">
      <c r="A63" s="1">
        <f t="shared" si="4"/>
        <v>41983</v>
      </c>
      <c r="B63" s="10">
        <v>735943</v>
      </c>
      <c r="C63" t="s">
        <v>201</v>
      </c>
      <c r="D63" t="s">
        <v>187</v>
      </c>
      <c r="E63">
        <v>312</v>
      </c>
    </row>
    <row r="64" spans="1:5">
      <c r="A64" s="1">
        <f t="shared" si="4"/>
        <v>42024</v>
      </c>
      <c r="B64" s="13">
        <v>735984</v>
      </c>
      <c r="C64" t="s">
        <v>139</v>
      </c>
      <c r="D64" t="s">
        <v>140</v>
      </c>
      <c r="E64">
        <v>312</v>
      </c>
    </row>
    <row r="65" spans="1:5">
      <c r="A65" s="1">
        <f t="shared" si="4"/>
        <v>42082</v>
      </c>
      <c r="B65" s="13">
        <v>736042</v>
      </c>
      <c r="C65" t="s">
        <v>254</v>
      </c>
      <c r="D65" t="s">
        <v>140</v>
      </c>
      <c r="E65">
        <v>312</v>
      </c>
    </row>
    <row r="66" spans="1:5">
      <c r="A66" s="1">
        <f t="shared" ref="A66:A75" si="5">+B66-693960</f>
        <v>42109</v>
      </c>
      <c r="B66" s="13">
        <v>736069</v>
      </c>
      <c r="C66" t="s">
        <v>257</v>
      </c>
      <c r="D66" t="s">
        <v>140</v>
      </c>
      <c r="E66">
        <v>312</v>
      </c>
    </row>
    <row r="67" spans="1:5">
      <c r="A67" s="1">
        <f t="shared" si="5"/>
        <v>42123</v>
      </c>
      <c r="B67" s="13">
        <v>736083</v>
      </c>
      <c r="C67" t="s">
        <v>260</v>
      </c>
      <c r="D67" t="s">
        <v>140</v>
      </c>
      <c r="E67">
        <v>312</v>
      </c>
    </row>
    <row r="68" spans="1:5">
      <c r="A68" s="1">
        <f t="shared" si="5"/>
        <v>42138</v>
      </c>
      <c r="B68" s="13">
        <v>736098</v>
      </c>
      <c r="C68" t="s">
        <v>261</v>
      </c>
      <c r="D68" t="s">
        <v>140</v>
      </c>
      <c r="E68">
        <v>312</v>
      </c>
    </row>
    <row r="69" spans="1:5">
      <c r="A69" s="1">
        <f t="shared" si="5"/>
        <v>42146</v>
      </c>
      <c r="B69" s="4">
        <v>736106</v>
      </c>
      <c r="C69" t="s">
        <v>262</v>
      </c>
      <c r="D69" t="s">
        <v>140</v>
      </c>
      <c r="E69">
        <v>312</v>
      </c>
    </row>
    <row r="70" spans="1:5">
      <c r="A70" s="1">
        <f t="shared" si="5"/>
        <v>42161</v>
      </c>
      <c r="B70" s="4">
        <v>736121</v>
      </c>
      <c r="C70" t="s">
        <v>263</v>
      </c>
      <c r="D70" t="s">
        <v>140</v>
      </c>
      <c r="E70">
        <v>312</v>
      </c>
    </row>
    <row r="71" spans="1:5">
      <c r="A71" s="1">
        <f t="shared" si="5"/>
        <v>42165</v>
      </c>
      <c r="B71" s="4">
        <v>736125</v>
      </c>
      <c r="C71" t="s">
        <v>264</v>
      </c>
      <c r="D71" t="s">
        <v>140</v>
      </c>
      <c r="E71">
        <v>312</v>
      </c>
    </row>
    <row r="72" spans="1:5">
      <c r="A72" s="1">
        <f t="shared" si="5"/>
        <v>42338</v>
      </c>
      <c r="B72" s="4">
        <v>736298</v>
      </c>
      <c r="C72" t="s">
        <v>265</v>
      </c>
      <c r="D72" t="s">
        <v>140</v>
      </c>
      <c r="E72">
        <v>312</v>
      </c>
    </row>
    <row r="73" spans="1:5">
      <c r="A73" s="1">
        <f t="shared" si="5"/>
        <v>42360</v>
      </c>
      <c r="B73" s="4">
        <v>736320</v>
      </c>
      <c r="C73" t="s">
        <v>72</v>
      </c>
      <c r="D73" t="s">
        <v>140</v>
      </c>
      <c r="E73">
        <v>312</v>
      </c>
    </row>
    <row r="74" spans="1:5">
      <c r="A74" s="1">
        <f t="shared" si="5"/>
        <v>42382</v>
      </c>
      <c r="B74" s="4">
        <v>736342</v>
      </c>
      <c r="C74" t="s">
        <v>266</v>
      </c>
      <c r="D74" t="s">
        <v>140</v>
      </c>
      <c r="E74">
        <v>312</v>
      </c>
    </row>
    <row r="75" spans="1:5">
      <c r="A75" s="1">
        <f t="shared" si="5"/>
        <v>42401</v>
      </c>
      <c r="B75" s="4">
        <v>736361</v>
      </c>
      <c r="C75" t="s">
        <v>72</v>
      </c>
      <c r="D75" t="s">
        <v>140</v>
      </c>
      <c r="E75">
        <v>312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2"/>
  <sheetViews>
    <sheetView topLeftCell="A82" workbookViewId="0">
      <selection activeCell="B93" sqref="B93"/>
    </sheetView>
  </sheetViews>
  <sheetFormatPr baseColWidth="10" defaultRowHeight="14" x14ac:dyDescent="0"/>
  <cols>
    <col min="1" max="1" width="18.5" style="5" customWidth="1"/>
    <col min="2" max="2" width="37.6640625" style="6" customWidth="1"/>
    <col min="4" max="4" width="16.5" customWidth="1"/>
    <col min="5" max="5" width="16.83203125" customWidth="1"/>
  </cols>
  <sheetData>
    <row r="2" spans="1:5" ht="28">
      <c r="A2" s="5">
        <v>39923</v>
      </c>
      <c r="B2" s="6" t="s">
        <v>65</v>
      </c>
      <c r="C2" t="s">
        <v>66</v>
      </c>
    </row>
    <row r="3" spans="1:5" ht="17.75" customHeight="1">
      <c r="A3" s="5">
        <v>40078</v>
      </c>
      <c r="B3" s="6" t="s">
        <v>9</v>
      </c>
    </row>
    <row r="4" spans="1:5">
      <c r="A4" s="5">
        <v>40179</v>
      </c>
      <c r="B4" s="6" t="s">
        <v>10</v>
      </c>
    </row>
    <row r="5" spans="1:5">
      <c r="A5" s="5">
        <v>40254</v>
      </c>
      <c r="B5" s="6" t="s">
        <v>220</v>
      </c>
      <c r="C5" t="s">
        <v>221</v>
      </c>
      <c r="D5" t="s">
        <v>222</v>
      </c>
      <c r="E5" t="s">
        <v>223</v>
      </c>
    </row>
    <row r="6" spans="1:5" ht="28">
      <c r="A6" s="5">
        <v>40336</v>
      </c>
      <c r="B6" s="6" t="s">
        <v>103</v>
      </c>
      <c r="C6" t="s">
        <v>104</v>
      </c>
    </row>
    <row r="7" spans="1:5">
      <c r="A7" s="5">
        <v>40373</v>
      </c>
      <c r="B7" s="6" t="s">
        <v>11</v>
      </c>
    </row>
    <row r="8" spans="1:5">
      <c r="A8" s="5">
        <v>40391</v>
      </c>
      <c r="B8" s="6" t="s">
        <v>12</v>
      </c>
    </row>
    <row r="9" spans="1:5">
      <c r="A9" s="5">
        <v>40681</v>
      </c>
      <c r="B9" s="6" t="s">
        <v>16</v>
      </c>
    </row>
    <row r="10" spans="1:5" ht="28">
      <c r="A10" s="5">
        <v>40682</v>
      </c>
      <c r="B10" s="6" t="s">
        <v>15</v>
      </c>
    </row>
    <row r="11" spans="1:5">
      <c r="A11" s="5">
        <v>40696</v>
      </c>
      <c r="B11" s="6" t="s">
        <v>14</v>
      </c>
    </row>
    <row r="12" spans="1:5" ht="28">
      <c r="A12" s="5">
        <v>40701</v>
      </c>
      <c r="B12" s="6" t="s">
        <v>13</v>
      </c>
    </row>
    <row r="13" spans="1:5">
      <c r="A13" s="12">
        <v>40722</v>
      </c>
      <c r="B13" s="36" t="s">
        <v>91</v>
      </c>
    </row>
    <row r="14" spans="1:5" ht="28">
      <c r="A14" s="12">
        <v>40729</v>
      </c>
      <c r="B14" s="36" t="s">
        <v>93</v>
      </c>
    </row>
    <row r="15" spans="1:5" ht="28">
      <c r="A15" s="12">
        <v>40742</v>
      </c>
      <c r="B15" s="36" t="s">
        <v>92</v>
      </c>
    </row>
    <row r="16" spans="1:5" ht="28">
      <c r="A16" s="12">
        <v>40748</v>
      </c>
      <c r="B16" s="6" t="s">
        <v>94</v>
      </c>
    </row>
    <row r="17" spans="1:5">
      <c r="A17" s="12">
        <v>40753</v>
      </c>
      <c r="B17" s="6" t="s">
        <v>100</v>
      </c>
    </row>
    <row r="18" spans="1:5">
      <c r="A18" s="12">
        <v>40756</v>
      </c>
      <c r="B18" s="6" t="s">
        <v>101</v>
      </c>
    </row>
    <row r="19" spans="1:5">
      <c r="A19" s="12">
        <v>40818</v>
      </c>
      <c r="B19" s="6" t="s">
        <v>102</v>
      </c>
    </row>
    <row r="20" spans="1:5">
      <c r="A20" s="12">
        <v>40855</v>
      </c>
      <c r="B20" s="6" t="s">
        <v>108</v>
      </c>
    </row>
    <row r="21" spans="1:5">
      <c r="A21" s="12">
        <v>40897</v>
      </c>
      <c r="B21" s="6" t="s">
        <v>107</v>
      </c>
    </row>
    <row r="22" spans="1:5" ht="42">
      <c r="A22" s="12">
        <v>40940</v>
      </c>
      <c r="B22" s="6" t="s">
        <v>105</v>
      </c>
      <c r="C22" t="s">
        <v>106</v>
      </c>
      <c r="D22" t="s">
        <v>209</v>
      </c>
      <c r="E22" t="s">
        <v>210</v>
      </c>
    </row>
    <row r="23" spans="1:5">
      <c r="A23" s="5">
        <v>40970</v>
      </c>
      <c r="B23" s="6" t="s">
        <v>112</v>
      </c>
      <c r="C23" t="s">
        <v>110</v>
      </c>
    </row>
    <row r="24" spans="1:5">
      <c r="A24" s="5">
        <v>40994</v>
      </c>
      <c r="B24" s="6" t="s">
        <v>111</v>
      </c>
      <c r="C24" t="s">
        <v>113</v>
      </c>
    </row>
    <row r="25" spans="1:5">
      <c r="A25" s="12">
        <v>41010</v>
      </c>
      <c r="B25" s="37" t="s">
        <v>10</v>
      </c>
    </row>
    <row r="26" spans="1:5" ht="28">
      <c r="A26" s="5">
        <v>41015</v>
      </c>
      <c r="B26" s="6" t="s">
        <v>173</v>
      </c>
    </row>
    <row r="27" spans="1:5">
      <c r="A27" s="5">
        <v>41021</v>
      </c>
      <c r="B27" s="6" t="s">
        <v>157</v>
      </c>
    </row>
    <row r="28" spans="1:5" ht="28">
      <c r="A28" s="5">
        <v>41030</v>
      </c>
      <c r="B28" s="6" t="s">
        <v>117</v>
      </c>
      <c r="C28" t="s">
        <v>118</v>
      </c>
      <c r="D28" t="s">
        <v>211</v>
      </c>
      <c r="E28" t="s">
        <v>212</v>
      </c>
    </row>
    <row r="29" spans="1:5" ht="28">
      <c r="A29" s="5">
        <v>41044</v>
      </c>
      <c r="B29" s="6" t="s">
        <v>125</v>
      </c>
      <c r="C29" t="s">
        <v>126</v>
      </c>
    </row>
    <row r="30" spans="1:5" ht="28">
      <c r="A30" s="5">
        <v>41059</v>
      </c>
      <c r="B30" s="6" t="s">
        <v>129</v>
      </c>
      <c r="C30" t="s">
        <v>128</v>
      </c>
    </row>
    <row r="31" spans="1:5" ht="28">
      <c r="A31" s="5">
        <v>41085</v>
      </c>
      <c r="B31" s="6" t="s">
        <v>131</v>
      </c>
      <c r="C31" t="s">
        <v>130</v>
      </c>
      <c r="D31" t="s">
        <v>213</v>
      </c>
      <c r="E31" t="s">
        <v>214</v>
      </c>
    </row>
    <row r="32" spans="1:5">
      <c r="A32" s="5">
        <v>41102</v>
      </c>
      <c r="B32" s="37" t="s">
        <v>174</v>
      </c>
    </row>
    <row r="33" spans="1:5">
      <c r="A33" s="5">
        <v>41135</v>
      </c>
      <c r="B33" s="6" t="s">
        <v>137</v>
      </c>
    </row>
    <row r="34" spans="1:5">
      <c r="A34" s="5">
        <v>41187</v>
      </c>
      <c r="B34" s="6" t="s">
        <v>138</v>
      </c>
    </row>
    <row r="35" spans="1:5">
      <c r="A35" s="12">
        <v>41204</v>
      </c>
      <c r="B35" s="37" t="s">
        <v>141</v>
      </c>
    </row>
    <row r="36" spans="1:5">
      <c r="A36" s="12">
        <v>41206</v>
      </c>
      <c r="B36" s="37" t="s">
        <v>142</v>
      </c>
    </row>
    <row r="37" spans="1:5">
      <c r="A37" s="12">
        <v>41208</v>
      </c>
      <c r="B37" s="37" t="s">
        <v>143</v>
      </c>
    </row>
    <row r="38" spans="1:5" s="14" customFormat="1">
      <c r="A38" s="12">
        <v>41213</v>
      </c>
      <c r="B38" s="38" t="s">
        <v>146</v>
      </c>
    </row>
    <row r="39" spans="1:5">
      <c r="A39" s="5">
        <v>41225</v>
      </c>
      <c r="B39" s="6" t="s">
        <v>215</v>
      </c>
      <c r="C39" t="s">
        <v>216</v>
      </c>
      <c r="D39" t="s">
        <v>217</v>
      </c>
      <c r="E39" t="s">
        <v>218</v>
      </c>
    </row>
    <row r="40" spans="1:5">
      <c r="A40" s="5">
        <v>41241</v>
      </c>
      <c r="B40" s="6" t="s">
        <v>175</v>
      </c>
    </row>
    <row r="41" spans="1:5">
      <c r="A41" s="5">
        <v>41260</v>
      </c>
      <c r="B41" s="6" t="s">
        <v>138</v>
      </c>
    </row>
    <row r="42" spans="1:5">
      <c r="A42" s="5">
        <v>41311</v>
      </c>
      <c r="B42" s="6" t="s">
        <v>147</v>
      </c>
    </row>
    <row r="43" spans="1:5" ht="28">
      <c r="A43" s="5">
        <v>41264</v>
      </c>
      <c r="B43" s="6" t="s">
        <v>148</v>
      </c>
    </row>
    <row r="44" spans="1:5">
      <c r="A44" s="15">
        <v>41335</v>
      </c>
      <c r="B44" s="38" t="s">
        <v>150</v>
      </c>
    </row>
    <row r="45" spans="1:5">
      <c r="A45" s="15">
        <v>41344</v>
      </c>
      <c r="B45" s="38" t="s">
        <v>152</v>
      </c>
    </row>
    <row r="46" spans="1:5">
      <c r="A46" s="15">
        <v>41350</v>
      </c>
      <c r="B46" s="38" t="s">
        <v>154</v>
      </c>
    </row>
    <row r="47" spans="1:5">
      <c r="A47" s="15">
        <v>41351</v>
      </c>
      <c r="B47" s="38" t="s">
        <v>153</v>
      </c>
    </row>
    <row r="48" spans="1:5" ht="28">
      <c r="A48" s="15">
        <v>41354</v>
      </c>
      <c r="B48" s="38" t="s">
        <v>155</v>
      </c>
    </row>
    <row r="49" spans="1:5">
      <c r="A49" s="15">
        <v>41359</v>
      </c>
      <c r="B49" s="38" t="s">
        <v>151</v>
      </c>
    </row>
    <row r="50" spans="1:5">
      <c r="A50" s="15">
        <v>41376</v>
      </c>
      <c r="B50" s="38" t="s">
        <v>156</v>
      </c>
    </row>
    <row r="51" spans="1:5">
      <c r="A51" s="15">
        <v>41379</v>
      </c>
      <c r="B51" s="38" t="s">
        <v>156</v>
      </c>
    </row>
    <row r="52" spans="1:5">
      <c r="A52" s="15">
        <v>41394</v>
      </c>
      <c r="B52" s="38" t="s">
        <v>224</v>
      </c>
      <c r="C52" t="s">
        <v>225</v>
      </c>
      <c r="D52" t="s">
        <v>226</v>
      </c>
      <c r="E52" t="s">
        <v>227</v>
      </c>
    </row>
    <row r="53" spans="1:5">
      <c r="A53" s="15">
        <v>41395</v>
      </c>
      <c r="B53" s="38" t="s">
        <v>224</v>
      </c>
      <c r="C53" t="s">
        <v>228</v>
      </c>
      <c r="D53" t="s">
        <v>229</v>
      </c>
      <c r="E53" t="s">
        <v>230</v>
      </c>
    </row>
    <row r="54" spans="1:5">
      <c r="A54" s="15">
        <v>41396</v>
      </c>
      <c r="B54" s="38" t="s">
        <v>224</v>
      </c>
      <c r="C54" t="s">
        <v>231</v>
      </c>
      <c r="D54" t="s">
        <v>232</v>
      </c>
      <c r="E54" t="s">
        <v>233</v>
      </c>
    </row>
    <row r="55" spans="1:5">
      <c r="A55" s="15">
        <v>41397</v>
      </c>
      <c r="B55" s="38" t="s">
        <v>224</v>
      </c>
      <c r="C55" t="s">
        <v>234</v>
      </c>
      <c r="D55" t="s">
        <v>235</v>
      </c>
      <c r="E55" t="s">
        <v>236</v>
      </c>
    </row>
    <row r="56" spans="1:5">
      <c r="A56" s="15">
        <v>41398</v>
      </c>
      <c r="B56" s="38" t="s">
        <v>224</v>
      </c>
      <c r="C56" t="s">
        <v>237</v>
      </c>
      <c r="D56" t="s">
        <v>238</v>
      </c>
      <c r="E56" t="s">
        <v>239</v>
      </c>
    </row>
    <row r="57" spans="1:5">
      <c r="A57" s="15">
        <v>41404</v>
      </c>
      <c r="B57" s="38" t="s">
        <v>165</v>
      </c>
      <c r="C57" t="s">
        <v>206</v>
      </c>
    </row>
    <row r="58" spans="1:5">
      <c r="A58" s="15">
        <v>41433</v>
      </c>
      <c r="B58" s="37" t="s">
        <v>176</v>
      </c>
    </row>
    <row r="59" spans="1:5">
      <c r="A59" s="15">
        <v>41519</v>
      </c>
      <c r="B59" s="38" t="s">
        <v>171</v>
      </c>
    </row>
    <row r="60" spans="1:5">
      <c r="A60" s="15">
        <v>41521</v>
      </c>
      <c r="B60" s="38" t="s">
        <v>204</v>
      </c>
      <c r="C60" t="s">
        <v>205</v>
      </c>
      <c r="D60" t="s">
        <v>208</v>
      </c>
      <c r="E60" t="s">
        <v>207</v>
      </c>
    </row>
    <row r="61" spans="1:5">
      <c r="A61" s="15">
        <v>41545</v>
      </c>
      <c r="B61" s="38" t="s">
        <v>177</v>
      </c>
    </row>
    <row r="62" spans="1:5">
      <c r="A62" s="15">
        <v>41546</v>
      </c>
      <c r="B62" s="38" t="s">
        <v>177</v>
      </c>
    </row>
    <row r="63" spans="1:5" ht="42">
      <c r="A63" s="15">
        <v>41571</v>
      </c>
      <c r="B63" s="38" t="s">
        <v>178</v>
      </c>
    </row>
    <row r="64" spans="1:5">
      <c r="A64" s="15">
        <v>41211</v>
      </c>
      <c r="B64" s="38" t="s">
        <v>180</v>
      </c>
    </row>
    <row r="65" spans="1:2">
      <c r="A65" s="15">
        <v>41615</v>
      </c>
      <c r="B65" s="37" t="s">
        <v>184</v>
      </c>
    </row>
    <row r="66" spans="1:2">
      <c r="A66" s="15">
        <v>41617</v>
      </c>
      <c r="B66" s="37" t="s">
        <v>185</v>
      </c>
    </row>
    <row r="67" spans="1:2">
      <c r="A67" s="15">
        <v>41626</v>
      </c>
      <c r="B67" s="38" t="s">
        <v>188</v>
      </c>
    </row>
    <row r="68" spans="1:2">
      <c r="A68" s="15">
        <v>41635</v>
      </c>
      <c r="B68" s="37" t="s">
        <v>184</v>
      </c>
    </row>
    <row r="69" spans="1:2">
      <c r="A69" s="15">
        <v>41683</v>
      </c>
      <c r="B69" s="37" t="s">
        <v>189</v>
      </c>
    </row>
    <row r="70" spans="1:2">
      <c r="A70" s="15">
        <v>41725</v>
      </c>
      <c r="B70" s="39" t="s">
        <v>190</v>
      </c>
    </row>
    <row r="71" spans="1:2">
      <c r="A71" s="15">
        <v>41729</v>
      </c>
      <c r="B71" s="39" t="s">
        <v>190</v>
      </c>
    </row>
    <row r="72" spans="1:2">
      <c r="A72" s="15">
        <v>41744</v>
      </c>
      <c r="B72" s="39" t="s">
        <v>191</v>
      </c>
    </row>
    <row r="73" spans="1:2">
      <c r="A73" s="15">
        <v>41823</v>
      </c>
      <c r="B73" s="39" t="s">
        <v>195</v>
      </c>
    </row>
    <row r="74" spans="1:2">
      <c r="A74" s="15">
        <v>41834</v>
      </c>
      <c r="B74" s="39" t="s">
        <v>194</v>
      </c>
    </row>
    <row r="75" spans="1:2">
      <c r="A75" s="15">
        <v>41848</v>
      </c>
      <c r="B75" s="39" t="s">
        <v>196</v>
      </c>
    </row>
    <row r="76" spans="1:2">
      <c r="A76" s="15">
        <v>41855</v>
      </c>
      <c r="B76" s="39" t="s">
        <v>203</v>
      </c>
    </row>
    <row r="77" spans="1:2">
      <c r="A77" s="15">
        <v>41929</v>
      </c>
      <c r="B77" s="39" t="s">
        <v>198</v>
      </c>
    </row>
    <row r="78" spans="1:2">
      <c r="A78" s="15">
        <v>41934</v>
      </c>
      <c r="B78" s="39" t="s">
        <v>199</v>
      </c>
    </row>
    <row r="79" spans="1:2">
      <c r="A79" s="15">
        <v>41961</v>
      </c>
      <c r="B79" s="39" t="s">
        <v>198</v>
      </c>
    </row>
    <row r="80" spans="1:2">
      <c r="A80" s="15">
        <v>41967</v>
      </c>
      <c r="B80" s="39" t="s">
        <v>199</v>
      </c>
    </row>
    <row r="81" spans="1:5">
      <c r="A81" s="15">
        <v>41969</v>
      </c>
      <c r="B81" s="39" t="s">
        <v>198</v>
      </c>
    </row>
    <row r="82" spans="1:5">
      <c r="A82" s="15">
        <v>41974</v>
      </c>
      <c r="B82" s="39" t="s">
        <v>200</v>
      </c>
    </row>
    <row r="83" spans="1:5">
      <c r="A83" s="15">
        <v>41983</v>
      </c>
      <c r="B83" s="39" t="s">
        <v>202</v>
      </c>
      <c r="C83" t="s">
        <v>244</v>
      </c>
      <c r="D83" t="s">
        <v>246</v>
      </c>
      <c r="E83" t="s">
        <v>245</v>
      </c>
    </row>
    <row r="84" spans="1:5">
      <c r="A84" s="15">
        <v>41984</v>
      </c>
      <c r="B84" s="39" t="s">
        <v>240</v>
      </c>
      <c r="C84" t="s">
        <v>241</v>
      </c>
      <c r="D84" t="s">
        <v>242</v>
      </c>
      <c r="E84" t="s">
        <v>243</v>
      </c>
    </row>
    <row r="85" spans="1:5">
      <c r="A85" s="15">
        <v>41986</v>
      </c>
      <c r="B85" s="39" t="s">
        <v>240</v>
      </c>
      <c r="C85" t="s">
        <v>247</v>
      </c>
      <c r="D85" t="s">
        <v>251</v>
      </c>
      <c r="E85" t="s">
        <v>252</v>
      </c>
    </row>
    <row r="86" spans="1:5">
      <c r="A86" s="15">
        <v>41987</v>
      </c>
      <c r="B86" s="39" t="s">
        <v>240</v>
      </c>
      <c r="C86" t="s">
        <v>249</v>
      </c>
      <c r="D86" t="s">
        <v>248</v>
      </c>
      <c r="E86" t="s">
        <v>250</v>
      </c>
    </row>
    <row r="87" spans="1:5">
      <c r="A87" s="15">
        <v>42024</v>
      </c>
      <c r="B87" s="39" t="s">
        <v>189</v>
      </c>
    </row>
    <row r="88" spans="1:5">
      <c r="A88" s="15">
        <v>42082</v>
      </c>
      <c r="B88" t="s">
        <v>255</v>
      </c>
    </row>
    <row r="89" spans="1:5">
      <c r="A89" s="15">
        <v>42104</v>
      </c>
      <c r="B89" s="38" t="s">
        <v>256</v>
      </c>
    </row>
    <row r="90" spans="1:5">
      <c r="A90" s="15">
        <v>42109</v>
      </c>
      <c r="B90" s="38" t="s">
        <v>258</v>
      </c>
    </row>
    <row r="91" spans="1:5">
      <c r="A91" s="15">
        <v>42123</v>
      </c>
      <c r="B91" s="6" t="s">
        <v>259</v>
      </c>
    </row>
    <row r="92" spans="1:5">
      <c r="A92" s="15">
        <v>42138</v>
      </c>
      <c r="B92" s="6" t="s">
        <v>175</v>
      </c>
    </row>
  </sheetData>
  <phoneticPr fontId="0" type="noConversion"/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icf.185</vt:lpstr>
      <vt:lpstr>icf_a.185</vt:lpstr>
      <vt:lpstr>Eventos.185</vt:lpstr>
      <vt:lpstr>Incidencias.185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Alberto Redondas Marrero</cp:lastModifiedBy>
  <dcterms:created xsi:type="dcterms:W3CDTF">2011-06-07T13:59:57Z</dcterms:created>
  <dcterms:modified xsi:type="dcterms:W3CDTF">2016-02-19T14:34:26Z</dcterms:modified>
</cp:coreProperties>
</file>