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0" yWindow="0" windowWidth="25600" windowHeight="16060"/>
  </bookViews>
  <sheets>
    <sheet name="icf.183" sheetId="1" r:id="rId1"/>
    <sheet name="icf_a.183" sheetId="8" r:id="rId2"/>
    <sheet name="Eventos.183" sheetId="2" r:id="rId3"/>
    <sheet name="Incidencias.183" sheetId="3" r:id="rId4"/>
    <sheet name="Check" sheetId="6" r:id="rId5"/>
    <sheet name="DV-IDENTITY-0" sheetId="4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2" l="1"/>
  <c r="AZ1" i="1"/>
  <c r="AZ1" i="8"/>
  <c r="AY1" i="8"/>
  <c r="AX1" i="8"/>
  <c r="AW1" i="8"/>
  <c r="AX1" i="1"/>
  <c r="A48" i="2"/>
  <c r="AY1" i="1"/>
  <c r="A49" i="2"/>
  <c r="A47" i="2"/>
  <c r="AW1" i="1"/>
  <c r="A46" i="2"/>
  <c r="AV1" i="1"/>
  <c r="A45" i="2"/>
  <c r="AU1" i="1"/>
  <c r="A2" i="2"/>
  <c r="D1" i="8"/>
  <c r="D1" i="1"/>
  <c r="C1" i="8"/>
  <c r="C1" i="1"/>
  <c r="A1" i="2"/>
  <c r="AT1" i="1"/>
  <c r="AS1" i="1"/>
  <c r="AR1" i="1"/>
  <c r="AT1" i="8"/>
  <c r="A44" i="2"/>
  <c r="A43" i="2"/>
  <c r="AS1" i="8"/>
  <c r="AQ1" i="1"/>
  <c r="AQ1" i="8"/>
  <c r="A41" i="2"/>
  <c r="AR1" i="8"/>
  <c r="A42" i="2"/>
  <c r="AP1" i="8"/>
  <c r="AP1" i="1"/>
  <c r="AO1" i="8"/>
  <c r="A40" i="2"/>
  <c r="AO1" i="1"/>
  <c r="A39" i="2"/>
  <c r="C2" i="6" a="1"/>
  <c r="C3" i="6"/>
  <c r="A3" i="6"/>
  <c r="C4" i="6"/>
  <c r="A4" i="6"/>
  <c r="C5" i="6"/>
  <c r="A5" i="6"/>
  <c r="C6" i="6"/>
  <c r="A6" i="6"/>
  <c r="C7" i="6"/>
  <c r="A7" i="6"/>
  <c r="C8" i="6"/>
  <c r="A8" i="6"/>
  <c r="C9" i="6"/>
  <c r="A9" i="6"/>
  <c r="C10" i="6"/>
  <c r="A10" i="6"/>
  <c r="C11" i="6"/>
  <c r="A11" i="6"/>
  <c r="C12" i="6"/>
  <c r="A12" i="6"/>
  <c r="C13" i="6"/>
  <c r="A13" i="6"/>
  <c r="C14" i="6"/>
  <c r="A14" i="6"/>
  <c r="C15" i="6"/>
  <c r="A15" i="6"/>
  <c r="C16" i="6"/>
  <c r="A16" i="6"/>
  <c r="C17" i="6"/>
  <c r="A17" i="6"/>
  <c r="C18" i="6"/>
  <c r="A18" i="6"/>
  <c r="C19" i="6"/>
  <c r="A19" i="6"/>
  <c r="C20" i="6"/>
  <c r="A20" i="6"/>
  <c r="C21" i="6"/>
  <c r="A21" i="6"/>
  <c r="C22" i="6"/>
  <c r="A22" i="6"/>
  <c r="C23" i="6"/>
  <c r="A23" i="6"/>
  <c r="C24" i="6"/>
  <c r="A24" i="6"/>
  <c r="C25" i="6"/>
  <c r="A25" i="6"/>
  <c r="C26" i="6"/>
  <c r="A26" i="6"/>
  <c r="C27" i="6"/>
  <c r="A27" i="6"/>
  <c r="C28" i="6"/>
  <c r="A28" i="6"/>
  <c r="C29" i="6"/>
  <c r="A29" i="6"/>
  <c r="C30" i="6"/>
  <c r="A30" i="6"/>
  <c r="C31" i="6"/>
  <c r="A31" i="6"/>
  <c r="C32" i="6"/>
  <c r="A32" i="6"/>
  <c r="C33" i="6"/>
  <c r="A33" i="6"/>
  <c r="C34" i="6"/>
  <c r="A34" i="6"/>
  <c r="C35" i="6"/>
  <c r="A35" i="6"/>
  <c r="C36" i="6"/>
  <c r="A36" i="6"/>
  <c r="C37" i="6"/>
  <c r="A37" i="6"/>
  <c r="C38" i="6"/>
  <c r="A38" i="6"/>
  <c r="C39" i="6"/>
  <c r="A39" i="6"/>
  <c r="C40" i="6"/>
  <c r="A40" i="6"/>
  <c r="C41" i="6"/>
  <c r="A41" i="6"/>
  <c r="C2" i="6"/>
  <c r="A2" i="6"/>
  <c r="D2" i="6" a="1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D14" i="6"/>
  <c r="E14" i="6"/>
  <c r="H14" i="6"/>
  <c r="D15" i="6"/>
  <c r="E15" i="6"/>
  <c r="H15" i="6"/>
  <c r="D16" i="6"/>
  <c r="E16" i="6"/>
  <c r="H16" i="6"/>
  <c r="D17" i="6"/>
  <c r="E17" i="6"/>
  <c r="H17" i="6"/>
  <c r="D18" i="6"/>
  <c r="E18" i="6"/>
  <c r="H18" i="6"/>
  <c r="D19" i="6"/>
  <c r="E19" i="6"/>
  <c r="H19" i="6"/>
  <c r="D20" i="6"/>
  <c r="E20" i="6"/>
  <c r="H20" i="6"/>
  <c r="D21" i="6"/>
  <c r="E21" i="6"/>
  <c r="H21" i="6"/>
  <c r="D22" i="6"/>
  <c r="E22" i="6"/>
  <c r="H22" i="6"/>
  <c r="D23" i="6"/>
  <c r="E23" i="6"/>
  <c r="H23" i="6"/>
  <c r="D24" i="6"/>
  <c r="E24" i="6"/>
  <c r="H24" i="6"/>
  <c r="D25" i="6"/>
  <c r="E25" i="6"/>
  <c r="H25" i="6"/>
  <c r="D26" i="6"/>
  <c r="E26" i="6"/>
  <c r="H26" i="6"/>
  <c r="D27" i="6"/>
  <c r="E27" i="6"/>
  <c r="H27" i="6"/>
  <c r="D28" i="6"/>
  <c r="E28" i="6"/>
  <c r="H28" i="6"/>
  <c r="D29" i="6"/>
  <c r="E29" i="6"/>
  <c r="H29" i="6"/>
  <c r="D30" i="6"/>
  <c r="E30" i="6"/>
  <c r="H30" i="6"/>
  <c r="D31" i="6"/>
  <c r="E31" i="6"/>
  <c r="H31" i="6"/>
  <c r="D32" i="6"/>
  <c r="E32" i="6"/>
  <c r="H32" i="6"/>
  <c r="D33" i="6"/>
  <c r="E33" i="6"/>
  <c r="H33" i="6"/>
  <c r="D34" i="6"/>
  <c r="E34" i="6"/>
  <c r="H34" i="6"/>
  <c r="D35" i="6"/>
  <c r="E35" i="6"/>
  <c r="H35" i="6"/>
  <c r="D36" i="6"/>
  <c r="E36" i="6"/>
  <c r="H36" i="6"/>
  <c r="D37" i="6"/>
  <c r="E37" i="6"/>
  <c r="H37" i="6"/>
  <c r="D38" i="6"/>
  <c r="E38" i="6"/>
  <c r="H38" i="6"/>
  <c r="D39" i="6"/>
  <c r="E39" i="6"/>
  <c r="H39" i="6"/>
  <c r="D40" i="6"/>
  <c r="E40" i="6"/>
  <c r="H40" i="6"/>
  <c r="D41" i="6"/>
  <c r="E41" i="6"/>
  <c r="H41" i="6"/>
  <c r="D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E42" i="6"/>
  <c r="E43" i="6"/>
  <c r="E44" i="6"/>
  <c r="E45" i="6"/>
  <c r="E46" i="6"/>
  <c r="E47" i="6"/>
  <c r="E48" i="6"/>
  <c r="E49" i="6"/>
  <c r="E50" i="6"/>
  <c r="E51" i="6"/>
  <c r="E52" i="6"/>
  <c r="J2" i="6"/>
  <c r="AN1" i="8"/>
  <c r="AN1" i="1"/>
  <c r="A38" i="2"/>
  <c r="AM1" i="1"/>
  <c r="AM1" i="8"/>
  <c r="A37" i="2"/>
  <c r="AL1" i="8"/>
  <c r="AK1" i="8"/>
  <c r="AJ1" i="8"/>
  <c r="AL1" i="1"/>
  <c r="A36" i="2"/>
  <c r="AK1" i="1"/>
  <c r="AJ1" i="1"/>
  <c r="A35" i="2"/>
  <c r="A34" i="2"/>
  <c r="AG1" i="8"/>
  <c r="AF1" i="8"/>
  <c r="AE1" i="8"/>
  <c r="AD1" i="8"/>
  <c r="AI1" i="8"/>
  <c r="AH1" i="8"/>
  <c r="AI1" i="1"/>
  <c r="A33" i="2"/>
  <c r="AH1" i="1"/>
  <c r="A32" i="2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G1" i="1"/>
  <c r="A31" i="2"/>
  <c r="AF1" i="1"/>
  <c r="A30" i="2"/>
  <c r="AE1" i="1"/>
  <c r="A21" i="2"/>
  <c r="A22" i="2"/>
  <c r="A23" i="2"/>
  <c r="A24" i="2"/>
  <c r="A25" i="2"/>
  <c r="A26" i="2"/>
  <c r="A27" i="2"/>
  <c r="A28" i="2"/>
  <c r="A29" i="2"/>
  <c r="A20" i="2"/>
  <c r="AD1" i="1"/>
  <c r="A17" i="2"/>
  <c r="S1" i="1"/>
  <c r="AC1" i="1"/>
  <c r="AB1" i="1"/>
  <c r="AA1" i="1"/>
  <c r="Z1" i="1"/>
  <c r="Y1" i="1"/>
  <c r="X1" i="1"/>
  <c r="V1" i="1"/>
  <c r="W1" i="1"/>
  <c r="U1" i="1"/>
  <c r="A19" i="2"/>
  <c r="A7" i="2"/>
  <c r="I1" i="1"/>
  <c r="E1" i="1"/>
  <c r="T1" i="1"/>
  <c r="R1" i="1"/>
  <c r="Q1" i="1"/>
  <c r="P1" i="1"/>
  <c r="O1" i="1"/>
  <c r="N1" i="1"/>
  <c r="M1" i="1"/>
  <c r="L1" i="1"/>
  <c r="K1" i="1"/>
  <c r="J1" i="1"/>
  <c r="H1" i="1"/>
  <c r="G1" i="1"/>
  <c r="F1" i="1"/>
  <c r="A18" i="2"/>
  <c r="A5" i="2"/>
  <c r="A16" i="2"/>
  <c r="A15" i="2"/>
  <c r="A14" i="2"/>
  <c r="A13" i="2"/>
  <c r="A12" i="2"/>
  <c r="A11" i="2"/>
  <c r="A10" i="2"/>
  <c r="A9" i="2"/>
  <c r="A8" i="2"/>
  <c r="A6" i="2"/>
  <c r="A4" i="2"/>
  <c r="IB2" i="4"/>
  <c r="A3" i="2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C2" i="4"/>
  <c r="ID2" i="4"/>
  <c r="IE2" i="4"/>
  <c r="IF2" i="4"/>
  <c r="IG2" i="4"/>
  <c r="IH2" i="4"/>
  <c r="II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connections.xml><?xml version="1.0" encoding="utf-8"?>
<connections xmlns="http://schemas.openxmlformats.org/spreadsheetml/2006/main">
  <connection id="1" name="\CODE\iberonesia\RBCC_E\configs\183\ICF25904.183" type="6" refreshedVersion="3" background="1" saveData="1">
    <textPr sourceFile="D:\CODE\iberonesia\RBCC_E\configs\183\ICF25904.183">
      <textFields>
        <textField/>
      </textFields>
    </textPr>
  </connection>
  <connection id="2" name="\CODE\iberonesia\RBCC_E\configs\183\ICF25904.1831" type="6" refreshedVersion="3" background="1" saveData="1">
    <textPr sourceFile="D:\CODE\iberonesia\RBCC_E\configs\183\ICF25904.183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<sst xmlns="http://schemas.openxmlformats.org/spreadsheetml/2006/main" count="500" uniqueCount="321">
  <si>
    <t>#</t>
  </si>
  <si>
    <t>Fecha</t>
  </si>
  <si>
    <t>ETC_COR_F2</t>
  </si>
  <si>
    <t>ETC_COR_F3</t>
  </si>
  <si>
    <t>ETC_COR_F4</t>
  </si>
  <si>
    <t>ETC_COR_F5</t>
  </si>
  <si>
    <t xml:space="preserve">Oct 7/2006   </t>
  </si>
  <si>
    <t>Date</t>
  </si>
  <si>
    <t>"inicial 2008"</t>
  </si>
  <si>
    <t>"icf18008.183"</t>
  </si>
  <si>
    <t>"noisier R6"</t>
  </si>
  <si>
    <t>"IOS calibration"</t>
  </si>
  <si>
    <t>"icf24709.183"</t>
  </si>
  <si>
    <t>AAAAAH/OzPM=</t>
  </si>
  <si>
    <t>"R6 change"</t>
  </si>
  <si>
    <t>cambio de soft 376a -&gt; 376</t>
  </si>
  <si>
    <t>Pruebas con la rueda de filtros</t>
  </si>
  <si>
    <t>estacion</t>
  </si>
  <si>
    <t>error with rs</t>
  </si>
  <si>
    <t xml:space="preserve">Software fails </t>
  </si>
  <si>
    <t>En previsión de mal tiempo, se baja a la quinta desde el 33710 hasta el 34410</t>
  </si>
  <si>
    <t xml:space="preserve">SL ratios &lt;0 haasta que virgilio resetea en torno a las 12:00. Luego bien. Pero Ozono de mala calidad. Eliminado fichero </t>
  </si>
  <si>
    <t>B06511.183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</si>
  <si>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</si>
  <si>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</si>
  <si>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</si>
  <si>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</si>
  <si>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</si>
  <si>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</si>
  <si>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B09511.183</t>
  </si>
  <si>
    <t>SL negativa (slitmasks?). Rechazar obs. Hasta las 12:00. Fichero B depurado.</t>
  </si>
  <si>
    <t>B12111.183</t>
  </si>
  <si>
    <t>Subo brewer al laboratorio para calibración con lámparas de 1000W</t>
  </si>
  <si>
    <t>Se instala brewer en la terraza</t>
  </si>
  <si>
    <t>Sin Hg de 11:00 a 15:00: lamp not detected.Depurado fichero B</t>
  </si>
  <si>
    <t>B15811.183</t>
  </si>
  <si>
    <t>Mantenimientto preventivo - AFC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</si>
  <si>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</si>
  <si>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</si>
  <si>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</si>
  <si>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</si>
  <si>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</si>
  <si>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</si>
  <si>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</si>
  <si>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</si>
  <si>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</si>
  <si>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</si>
  <si>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</si>
  <si>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</si>
  <si>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</si>
  <si>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</si>
  <si>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</si>
  <si>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</si>
  <si>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</si>
  <si>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</si>
  <si>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</si>
  <si>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</si>
  <si>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</si>
  <si>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</si>
  <si>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</si>
  <si>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</si>
  <si>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</si>
  <si>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</si>
  <si>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</si>
  <si>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</si>
  <si>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</si>
  <si>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</si>
  <si>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</si>
  <si>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</si>
  <si>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</si>
  <si>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</si>
  <si>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</si>
  <si>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</si>
  <si>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</si>
  <si>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</si>
  <si>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</si>
  <si>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</si>
  <si>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</si>
  <si>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</si>
  <si>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</si>
  <si>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</si>
  <si>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</si>
  <si>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</si>
  <si>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"AFC Maintenance"</t>
  </si>
  <si>
    <t>"IOS10"</t>
  </si>
  <si>
    <t>"Ctes. Mic, Gel"</t>
  </si>
  <si>
    <t>"Setup, 5a"</t>
  </si>
  <si>
    <t>"Chg. Cal?"</t>
  </si>
  <si>
    <t>"Lab"</t>
  </si>
  <si>
    <t>"SL jump. Lab. Etc SUG. New SLref"</t>
  </si>
  <si>
    <t>"icf28206.183"</t>
  </si>
  <si>
    <t>"icf26710.183"</t>
  </si>
  <si>
    <t>Icf</t>
  </si>
  <si>
    <t>Events</t>
  </si>
  <si>
    <t>"Mic troub. Chg. R6"</t>
  </si>
  <si>
    <t>"IOS09"</t>
  </si>
  <si>
    <t>"AFC"</t>
  </si>
  <si>
    <t>Outliers a mediodía. Depuro B</t>
  </si>
  <si>
    <t>B16811.183</t>
  </si>
  <si>
    <t xml:space="preserve"> </t>
  </si>
  <si>
    <t>"icf21611.183"</t>
  </si>
  <si>
    <t>"Calc-step change. A updated to 0.3435"</t>
  </si>
  <si>
    <t>CALC-STEP and DT updated to 1020, 23. It results in A = 0.3435 &amp; ETC = 1580. Good agreement 2P - 1P</t>
  </si>
  <si>
    <t>Outliers en la mañana, durante secuencia manual de SC's. Desenfocado. Tambien depuro outliers en la tarde</t>
  </si>
  <si>
    <t>B27311.183</t>
  </si>
  <si>
    <t>Outliers en la tarde, not related to Hg</t>
  </si>
  <si>
    <t>B27111.183</t>
  </si>
  <si>
    <t>B27011.183</t>
  </si>
  <si>
    <t>Datos malos debidos a problemas de enfoque. Depuro</t>
  </si>
  <si>
    <t>B27611.183</t>
  </si>
  <si>
    <t>B04111.183</t>
  </si>
  <si>
    <t>Error grave, R6 negativo debido a cuentas elevadas en el dark, fallo DT fallo RS. Depuro fichero B</t>
  </si>
  <si>
    <t>ETC updated from Sep2010 calibrt (1590)</t>
  </si>
  <si>
    <t xml:space="preserve">SL ratios &lt;0 haasta que virgilio resetea en torno a las 12:00. Luego bien. Pero Ozono de mala calidad. Depurado fichero </t>
  </si>
  <si>
    <t>Outlies en SL. Depuro</t>
  </si>
  <si>
    <t>B15810.183</t>
  </si>
  <si>
    <t>B05010.183</t>
  </si>
  <si>
    <t>B02612.183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</si>
  <si>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</si>
  <si>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</si>
  <si>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</si>
  <si>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</si>
  <si>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</si>
  <si>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 xml:space="preserve">Cambio de fuente. Nuevas constantes de micrómetro (icf03312). Problemas con las rendijas, manualmente se pone e    M,11,0, -&gt; M,11,-2 </t>
  </si>
  <si>
    <t>"icf03312.183"</t>
  </si>
  <si>
    <t>"New mics. And slit mask offsets"</t>
  </si>
  <si>
    <t>"Laboratory.  New board replacement"</t>
  </si>
  <si>
    <t>Laboratory.  New board replacement</t>
  </si>
  <si>
    <t>200W lamps ok. Zenith adjustment. Micrometers motor's velocity changed.</t>
  </si>
  <si>
    <t>Final setup</t>
  </si>
  <si>
    <t>"Final setup"</t>
  </si>
  <si>
    <t>Datos malos debidos a problemas de enfoque. Depuro outliers a partir del mediodia</t>
  </si>
  <si>
    <t>B12112.183</t>
  </si>
  <si>
    <t>B12212.183</t>
  </si>
  <si>
    <t>Datos malos debidos a problemas de enfoque. Depuro outliers a partir de las 13:00</t>
  </si>
  <si>
    <t>"IOS11"</t>
  </si>
  <si>
    <t>"icf19911.183"</t>
  </si>
  <si>
    <t>"SL rplc."</t>
  </si>
  <si>
    <t>"Hg rplc."</t>
  </si>
  <si>
    <t>"icf08212.183"</t>
  </si>
  <si>
    <t>Solved problems with Hg lamp (not found)</t>
  </si>
  <si>
    <t>"Brewer down"</t>
  </si>
  <si>
    <t>Cambio gel de sílice</t>
  </si>
  <si>
    <t>"SL rplc"</t>
  </si>
  <si>
    <t>"K&amp;Z maintenance"</t>
  </si>
  <si>
    <t>"Severe weather. Indoor"</t>
  </si>
  <si>
    <t>Brewer en la quinta en prevision de mal tiempo</t>
  </si>
  <si>
    <t>K&amp;Z maintenance</t>
  </si>
  <si>
    <t>Outliers en ozono debido a problema con micrómetros. No detectado por matlab. Depuro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</si>
  <si>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</si>
  <si>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Cambio gel de silice</t>
  </si>
  <si>
    <t>"icf34512.183"</t>
  </si>
  <si>
    <t>Se baja a la 5º en previsión de fuertes vientos</t>
  </si>
  <si>
    <t>Calibración en el laboratorio. Slitmask problems. New dcf (dcf03613.183) Operativo en la azotea</t>
  </si>
  <si>
    <t>Slitmask problems. New dcf03513.183 (not optimal. Discarded)</t>
  </si>
  <si>
    <t>B08013</t>
  </si>
  <si>
    <t>Azimut track system cleaning. Silical gel replacement. B files dep.</t>
  </si>
  <si>
    <t>"Indoor. Slitmask trouble"</t>
  </si>
  <si>
    <t>Mic#1 blocked</t>
  </si>
  <si>
    <t>Limpieza de tracker</t>
  </si>
  <si>
    <t>"icf06613.183"</t>
  </si>
  <si>
    <t>"Arenosillo2013"</t>
  </si>
  <si>
    <t>"Back IZO. Slit Troubles. New TU"</t>
  </si>
  <si>
    <t>"icf17613.183"</t>
  </si>
  <si>
    <t>"Lab: Inoperative"</t>
  </si>
  <si>
    <t>"icf28213.183"</t>
  </si>
  <si>
    <t>"Operative outdoor. Old Board"</t>
  </si>
  <si>
    <t>Laboratory: Inoperative</t>
  </si>
  <si>
    <t>El Arenosillo 2013</t>
  </si>
  <si>
    <t>Back IZO. Slit Troubles. New TU</t>
  </si>
  <si>
    <t>Laboratory</t>
  </si>
  <si>
    <t>SL rplc.</t>
  </si>
  <si>
    <t>Hg rplc.</t>
  </si>
  <si>
    <t>Operativo nuevamente en la azotea. Old board. SL replacement. B files depured (bad o3 data)</t>
  </si>
  <si>
    <t>Datos malos de ozono. Depuro fichero B</t>
  </si>
  <si>
    <t>B28213</t>
  </si>
  <si>
    <t>B28313</t>
  </si>
  <si>
    <t>Tracker off</t>
  </si>
  <si>
    <t>Corregido mal posicionamiento del Tracker</t>
  </si>
  <si>
    <t>Internal Hg lamp replacement</t>
  </si>
  <si>
    <t>icf_a</t>
  </si>
  <si>
    <t>Diff icf - Event</t>
  </si>
  <si>
    <t>Diff icf_a - Event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</si>
  <si>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</si>
  <si>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</si>
  <si>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</si>
  <si>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</si>
  <si>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"SL rplc. R6 chg not real"</t>
  </si>
  <si>
    <t>Troubles with tracker</t>
  </si>
  <si>
    <t>Se carga el firmware, intentando arreglar problemas con Hg y Tracker</t>
  </si>
  <si>
    <t>"Prism alignment. New tu"</t>
  </si>
  <si>
    <t>Se alinea el prisma. Nueva constante tu. Intensidad y R6 ahora normales</t>
  </si>
  <si>
    <t>New Cenit adjustment</t>
  </si>
  <si>
    <t>"icf04314.183"</t>
  </si>
  <si>
    <t>"Prism alignment"</t>
  </si>
  <si>
    <t>"Hg replacement"</t>
  </si>
  <si>
    <t>Hg replacement</t>
  </si>
  <si>
    <t>Se baja a la 5º en previsión de mal tiempo</t>
  </si>
  <si>
    <t>Slitmask problems</t>
  </si>
  <si>
    <t>Calibracion en Lab.</t>
  </si>
  <si>
    <t>"icf25904.183"</t>
  </si>
  <si>
    <t>IOS Cal.</t>
  </si>
  <si>
    <t>"Shock"</t>
  </si>
  <si>
    <t>Shock</t>
  </si>
  <si>
    <t>Indoor due to bad weather</t>
  </si>
  <si>
    <t>Reinstalled outdoors</t>
  </si>
  <si>
    <t>Reinstalled outdoors. SlitMask troubles</t>
  </si>
  <si>
    <t>Reinstalled outdoors. SlitMask and Tracker troubles</t>
  </si>
  <si>
    <t>SL correction flag</t>
  </si>
  <si>
    <t>"SlitMask &amp; Tracker troubles"</t>
  </si>
  <si>
    <t>"SlitMask troubles. Cal. Chg."</t>
  </si>
  <si>
    <t>B34814</t>
  </si>
  <si>
    <t>2014,12,14,19,0,0</t>
  </si>
  <si>
    <t>2014,12,14,7,0,0</t>
  </si>
  <si>
    <t>Datos malos debidos a problemas con slitmask</t>
  </si>
  <si>
    <t>B35514</t>
  </si>
  <si>
    <t>2014,12,21,19,0,0</t>
  </si>
  <si>
    <t>B35114</t>
  </si>
  <si>
    <t>2014,12,17,7,0,0</t>
  </si>
  <si>
    <t>2014,12,21,7,0,0</t>
  </si>
  <si>
    <t>2014,12,17,12,0,0</t>
  </si>
  <si>
    <t>B35814</t>
  </si>
  <si>
    <t>SlitMask troubles. Cal. (R6) change</t>
  </si>
  <si>
    <t>2014,12,24,7,0,0</t>
  </si>
  <si>
    <t>2014,12,24,12,0,0</t>
  </si>
  <si>
    <t>Datos malos durante la mañana. Problemas con micrometro</t>
  </si>
  <si>
    <t>B34014</t>
  </si>
  <si>
    <t>2014,12,6,7,0,0</t>
  </si>
  <si>
    <t>2014,12,6,19,0,0</t>
  </si>
  <si>
    <t>B32814</t>
  </si>
  <si>
    <t>2014,11,24,7,0,0</t>
  </si>
  <si>
    <t>2014,11,24,11,30,0</t>
  </si>
  <si>
    <t>Bad Data</t>
  </si>
  <si>
    <t>B28714</t>
  </si>
  <si>
    <t>2014,10,14,11,0,0</t>
  </si>
  <si>
    <t>2014,10,14,11,30,0</t>
  </si>
  <si>
    <t>B07114</t>
  </si>
  <si>
    <t>2014,3,12,7,0,0</t>
  </si>
  <si>
    <t>2014,3,12,11,0,0</t>
  </si>
  <si>
    <t>B35313</t>
  </si>
  <si>
    <t>2013,12,19,13,0,0</t>
  </si>
  <si>
    <t>2013,12,19,19,0,0</t>
  </si>
  <si>
    <t>2013,10,09,7,0,0</t>
  </si>
  <si>
    <t>2013,10,9,15,0,0</t>
  </si>
  <si>
    <t>2013,10,10,7,0,0</t>
  </si>
  <si>
    <t>2013,10,10,12,0,0</t>
  </si>
  <si>
    <t>2013,04,08,7,0,0</t>
  </si>
  <si>
    <t>2013,04,8,19,0,0</t>
  </si>
  <si>
    <t xml:space="preserve">SlitMask troubles. </t>
  </si>
  <si>
    <t>B00115</t>
  </si>
  <si>
    <t>2015,01,01,7,0,0</t>
  </si>
  <si>
    <t>2015,01,01,11,0,0</t>
  </si>
  <si>
    <t>B00315</t>
  </si>
  <si>
    <t>2015,01,03,7,0,0</t>
  </si>
  <si>
    <t>2015,01,03,19,0,0</t>
  </si>
  <si>
    <t>2015,01,04,7,0,0</t>
  </si>
  <si>
    <t>2015,01,04,19,0,0</t>
  </si>
  <si>
    <t>B00415</t>
  </si>
  <si>
    <t>B00515</t>
  </si>
  <si>
    <t>2015,01,05,7,0,0</t>
  </si>
  <si>
    <t>B36514</t>
  </si>
  <si>
    <t>2014,12,31,7,0,0</t>
  </si>
  <si>
    <t>2014,12,31,19,0,0</t>
  </si>
  <si>
    <t>2015,01,05,11,0,0</t>
  </si>
  <si>
    <t>2012,04,30,12,30,0</t>
  </si>
  <si>
    <t>2012,04,30,19,30,0</t>
  </si>
  <si>
    <t>2012,05,01,7,30,0</t>
  </si>
  <si>
    <t>2012,05,1,19,30,0</t>
  </si>
  <si>
    <t>B02010.183</t>
  </si>
  <si>
    <t>2010,1,20,19,0,0</t>
  </si>
  <si>
    <t>2010,1,20,14,30,0</t>
  </si>
  <si>
    <t>B16410.183</t>
  </si>
  <si>
    <t>Datos malos debidos a problemas de enfoque</t>
  </si>
  <si>
    <t>B27911.183</t>
  </si>
  <si>
    <t>2011,10,09,13,0,0</t>
  </si>
  <si>
    <t>2011,10,09,19,0,0</t>
  </si>
  <si>
    <t>B28211.183</t>
  </si>
  <si>
    <t>B28311.183</t>
  </si>
  <si>
    <t>2011,10,10,19,0,0</t>
  </si>
  <si>
    <t>2011,10,10,07,0,0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</si>
  <si>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</si>
  <si>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</si>
  <si>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</si>
  <si>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</si>
  <si>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</si>
  <si>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</si>
  <si>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</si>
  <si>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</si>
  <si>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</si>
  <si>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</si>
  <si>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</si>
  <si>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</si>
  <si>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</si>
  <si>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</si>
  <si>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</si>
  <si>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</si>
  <si>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</si>
  <si>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</si>
  <si>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</si>
  <si>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</si>
  <si>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</si>
  <si>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</si>
  <si>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</si>
  <si>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</si>
  <si>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</si>
  <si>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</si>
  <si>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</si>
  <si>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</si>
  <si>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</si>
  <si>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2015,01,19,11,0,0</t>
  </si>
  <si>
    <t>2015,01,19,07,0,0</t>
  </si>
  <si>
    <t>"icf02515.183"</t>
  </si>
  <si>
    <t>NaN</t>
  </si>
  <si>
    <t>B07115</t>
  </si>
  <si>
    <t>2015,3,12,13,15,0</t>
  </si>
  <si>
    <t>2015,3,12,16,0,0</t>
  </si>
  <si>
    <t>"SL replc."</t>
  </si>
  <si>
    <t>SL replacement</t>
  </si>
  <si>
    <t>Problemas varios: hielo, comm., …</t>
  </si>
  <si>
    <t>"Extreme weather, Comm. problems"</t>
  </si>
  <si>
    <t>"IOS 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</si>
</sst>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20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16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19" fillId="0" borderId="0" xfId="0" applyNumberFormat="1" applyFont="1"/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F2590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F259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A54"/>
  <sheetViews>
    <sheetView tabSelected="1" topLeftCell="AM1" workbookViewId="0">
      <selection activeCell="AZ12" sqref="AZ12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3" width="12" style="29" bestFit="1" customWidth="1"/>
    <col min="44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AZ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 t="s">
        <v>99</v>
      </c>
    </row>
    <row r="3" spans="1:53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>
      <c r="A12" s="16">
        <v>10</v>
      </c>
      <c r="B12" s="17" t="s">
        <v>46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312</v>
      </c>
      <c r="AB37" s="8" t="s">
        <v>312</v>
      </c>
      <c r="AC37" s="8" t="s">
        <v>312</v>
      </c>
      <c r="AD37" s="8" t="s">
        <v>312</v>
      </c>
      <c r="AE37" s="8" t="s">
        <v>312</v>
      </c>
      <c r="AF37" s="8" t="s">
        <v>312</v>
      </c>
      <c r="AG37" s="8" t="s">
        <v>312</v>
      </c>
      <c r="AH37" s="8" t="s">
        <v>312</v>
      </c>
      <c r="AI37" s="8" t="s">
        <v>312</v>
      </c>
      <c r="AJ37" s="8" t="s">
        <v>312</v>
      </c>
      <c r="AK37" s="8" t="s">
        <v>312</v>
      </c>
      <c r="AL37" s="8" t="s">
        <v>312</v>
      </c>
      <c r="AM37" s="8" t="s">
        <v>312</v>
      </c>
      <c r="AN37" s="8" t="s">
        <v>312</v>
      </c>
      <c r="AO37" s="8" t="s">
        <v>312</v>
      </c>
      <c r="AP37" s="8" t="s">
        <v>312</v>
      </c>
      <c r="AQ37" s="8" t="s">
        <v>312</v>
      </c>
      <c r="AR37" s="8" t="s">
        <v>312</v>
      </c>
      <c r="AS37" s="39" t="s">
        <v>312</v>
      </c>
      <c r="AT37" s="39" t="s">
        <v>312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/>
      <c r="F54" s="30"/>
      <c r="G54" s="30"/>
      <c r="H54" s="30"/>
      <c r="I54" s="30"/>
      <c r="J54" s="30"/>
      <c r="K54" s="30"/>
      <c r="L54" s="35"/>
      <c r="V54" s="29" t="s">
        <v>99</v>
      </c>
      <c r="W54" s="29" t="s">
        <v>99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opLeftCell="AO6" workbookViewId="0">
      <selection activeCell="AZ26" sqref="AZ26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2" width="12" style="29" bestFit="1" customWidth="1"/>
    <col min="43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AZ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/>
    </row>
    <row r="3" spans="1:53" ht="18" customHeight="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 ht="17.25" customHeight="1">
      <c r="A12" s="16">
        <v>10</v>
      </c>
      <c r="B12" s="17" t="s">
        <v>46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 ht="17.25" customHeigh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 ht="16.5" customHeigh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 ht="16.5" customHeigh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 ht="16.5" customHeigh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 ht="15" customHeigh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 ht="15" customHeigh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 ht="15" customHeigh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 ht="15" customHeigh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 ht="15" customHeigh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 ht="15" customHeigh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 ht="11.25" customHeigh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 t="s">
        <v>6</v>
      </c>
      <c r="F54" s="30" t="s">
        <v>6</v>
      </c>
      <c r="G54" s="30" t="s">
        <v>6</v>
      </c>
      <c r="H54" s="30" t="s">
        <v>6</v>
      </c>
      <c r="I54" s="30" t="s">
        <v>6</v>
      </c>
      <c r="J54" s="30" t="s">
        <v>6</v>
      </c>
      <c r="K54" s="30" t="s">
        <v>6</v>
      </c>
      <c r="L54" s="35">
        <v>38231</v>
      </c>
      <c r="V54" s="29" t="s">
        <v>99</v>
      </c>
      <c r="W54" s="29" t="s">
        <v>99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F50"/>
  <sheetViews>
    <sheetView topLeftCell="A34" workbookViewId="0">
      <selection activeCell="E50" sqref="E50"/>
    </sheetView>
  </sheetViews>
  <sheetFormatPr baseColWidth="10" defaultRowHeight="14" x14ac:dyDescent="0"/>
  <cols>
    <col min="1" max="1" width="11.5" style="1" customWidth="1"/>
    <col min="3" max="3" width="38.5" customWidth="1"/>
    <col min="4" max="4" width="17" customWidth="1"/>
  </cols>
  <sheetData>
    <row r="1" spans="1:6">
      <c r="A1" s="1">
        <f>+B1-693960</f>
        <v>38245</v>
      </c>
      <c r="B1" s="4">
        <v>732205</v>
      </c>
      <c r="C1" t="s">
        <v>11</v>
      </c>
      <c r="D1" t="s">
        <v>200</v>
      </c>
      <c r="E1">
        <v>386</v>
      </c>
    </row>
    <row r="2" spans="1:6">
      <c r="A2" s="1">
        <f>+B2-693960</f>
        <v>38341</v>
      </c>
      <c r="B2" s="4">
        <v>732301</v>
      </c>
      <c r="C2" t="s">
        <v>202</v>
      </c>
      <c r="E2">
        <v>366</v>
      </c>
    </row>
    <row r="3" spans="1:6">
      <c r="A3" s="1">
        <f t="shared" ref="A3:A29" si="0">+B3-693960</f>
        <v>39000</v>
      </c>
      <c r="B3" s="4">
        <v>732960</v>
      </c>
      <c r="C3" t="s">
        <v>11</v>
      </c>
      <c r="D3" t="s">
        <v>90</v>
      </c>
      <c r="E3">
        <v>400</v>
      </c>
    </row>
    <row r="4" spans="1:6">
      <c r="A4" s="1">
        <f t="shared" si="0"/>
        <v>39089</v>
      </c>
      <c r="B4" s="4">
        <v>733049</v>
      </c>
      <c r="C4" t="s">
        <v>14</v>
      </c>
      <c r="D4" t="s">
        <v>90</v>
      </c>
      <c r="E4">
        <v>400</v>
      </c>
    </row>
    <row r="5" spans="1:6">
      <c r="A5" s="1">
        <f t="shared" si="0"/>
        <v>39091</v>
      </c>
      <c r="B5" s="4">
        <v>733051</v>
      </c>
      <c r="C5" t="s">
        <v>11</v>
      </c>
      <c r="D5" t="s">
        <v>90</v>
      </c>
      <c r="E5">
        <v>410</v>
      </c>
    </row>
    <row r="6" spans="1:6">
      <c r="A6" s="1">
        <f t="shared" si="0"/>
        <v>39627</v>
      </c>
      <c r="B6" s="4">
        <v>733587</v>
      </c>
      <c r="C6" t="s">
        <v>8</v>
      </c>
      <c r="D6" t="s">
        <v>90</v>
      </c>
      <c r="E6">
        <v>410</v>
      </c>
    </row>
    <row r="7" spans="1:6">
      <c r="A7" s="1">
        <f t="shared" si="0"/>
        <v>39982</v>
      </c>
      <c r="B7" s="4">
        <v>733942</v>
      </c>
      <c r="C7" t="s">
        <v>96</v>
      </c>
      <c r="D7" t="s">
        <v>90</v>
      </c>
      <c r="E7">
        <v>410</v>
      </c>
    </row>
    <row r="8" spans="1:6">
      <c r="A8" s="1">
        <f t="shared" si="0"/>
        <v>40019</v>
      </c>
      <c r="B8" s="4">
        <v>733979</v>
      </c>
      <c r="C8" t="s">
        <v>10</v>
      </c>
      <c r="D8" t="s">
        <v>90</v>
      </c>
      <c r="E8">
        <v>410</v>
      </c>
    </row>
    <row r="9" spans="1:6">
      <c r="A9" s="2">
        <f t="shared" si="0"/>
        <v>40045</v>
      </c>
      <c r="B9" s="4">
        <v>734005</v>
      </c>
      <c r="C9" t="s">
        <v>89</v>
      </c>
      <c r="D9" t="s">
        <v>9</v>
      </c>
      <c r="E9">
        <v>485</v>
      </c>
    </row>
    <row r="10" spans="1:6">
      <c r="A10" s="2">
        <f t="shared" si="0"/>
        <v>40061</v>
      </c>
      <c r="B10" s="4">
        <v>734021</v>
      </c>
      <c r="C10" t="s">
        <v>95</v>
      </c>
      <c r="D10" t="s">
        <v>12</v>
      </c>
      <c r="E10">
        <v>335</v>
      </c>
    </row>
    <row r="11" spans="1:6">
      <c r="A11" s="2">
        <f t="shared" si="0"/>
        <v>40081</v>
      </c>
      <c r="B11">
        <v>734041</v>
      </c>
      <c r="C11" t="s">
        <v>87</v>
      </c>
      <c r="D11" t="s">
        <v>12</v>
      </c>
      <c r="E11">
        <v>335</v>
      </c>
    </row>
    <row r="12" spans="1:6">
      <c r="A12" s="2">
        <f t="shared" si="0"/>
        <v>40179</v>
      </c>
      <c r="B12">
        <v>734139</v>
      </c>
      <c r="C12" t="s">
        <v>88</v>
      </c>
      <c r="D12" t="s">
        <v>12</v>
      </c>
      <c r="E12">
        <v>335</v>
      </c>
    </row>
    <row r="13" spans="1:6">
      <c r="A13" s="2">
        <f t="shared" si="0"/>
        <v>40239</v>
      </c>
      <c r="B13">
        <v>734199</v>
      </c>
      <c r="C13" t="s">
        <v>86</v>
      </c>
      <c r="D13" t="s">
        <v>12</v>
      </c>
      <c r="E13">
        <v>335</v>
      </c>
    </row>
    <row r="14" spans="1:6">
      <c r="A14" s="2">
        <f t="shared" si="0"/>
        <v>40256</v>
      </c>
      <c r="B14">
        <v>734216</v>
      </c>
      <c r="C14" t="s">
        <v>94</v>
      </c>
      <c r="D14" t="s">
        <v>12</v>
      </c>
      <c r="E14">
        <v>335</v>
      </c>
    </row>
    <row r="15" spans="1:6">
      <c r="A15" s="2">
        <f t="shared" si="0"/>
        <v>40290</v>
      </c>
      <c r="B15">
        <v>734250</v>
      </c>
      <c r="C15" t="s">
        <v>85</v>
      </c>
      <c r="D15" t="s">
        <v>12</v>
      </c>
      <c r="E15">
        <v>335</v>
      </c>
      <c r="F15" t="s">
        <v>112</v>
      </c>
    </row>
    <row r="16" spans="1:6">
      <c r="A16" s="2">
        <f t="shared" si="0"/>
        <v>40445</v>
      </c>
      <c r="B16">
        <v>734405</v>
      </c>
      <c r="C16" t="s">
        <v>84</v>
      </c>
      <c r="D16" t="s">
        <v>91</v>
      </c>
      <c r="E16">
        <v>335</v>
      </c>
    </row>
    <row r="17" spans="1:6">
      <c r="A17" s="2">
        <f>+B17-693960</f>
        <v>40512</v>
      </c>
      <c r="B17">
        <v>734472</v>
      </c>
      <c r="C17" t="s">
        <v>141</v>
      </c>
      <c r="D17" t="s">
        <v>91</v>
      </c>
      <c r="E17">
        <v>335</v>
      </c>
    </row>
    <row r="18" spans="1:6">
      <c r="A18" s="2">
        <f t="shared" si="0"/>
        <v>40702</v>
      </c>
      <c r="B18">
        <v>734662</v>
      </c>
      <c r="C18" s="6" t="s">
        <v>83</v>
      </c>
      <c r="D18" t="s">
        <v>91</v>
      </c>
      <c r="E18">
        <v>335</v>
      </c>
    </row>
    <row r="19" spans="1:6">
      <c r="A19" s="2">
        <f t="shared" si="0"/>
        <v>40742</v>
      </c>
      <c r="B19">
        <v>734702</v>
      </c>
      <c r="C19" t="s">
        <v>135</v>
      </c>
      <c r="D19" t="s">
        <v>136</v>
      </c>
      <c r="E19">
        <v>335</v>
      </c>
    </row>
    <row r="20" spans="1:6">
      <c r="A20" s="2">
        <f t="shared" si="0"/>
        <v>40759</v>
      </c>
      <c r="B20" s="5">
        <v>734719</v>
      </c>
      <c r="C20" t="s">
        <v>101</v>
      </c>
      <c r="D20" t="s">
        <v>100</v>
      </c>
      <c r="E20">
        <v>335</v>
      </c>
    </row>
    <row r="21" spans="1:6">
      <c r="A21" s="2">
        <f t="shared" si="0"/>
        <v>40854</v>
      </c>
      <c r="B21" s="5">
        <v>734814</v>
      </c>
      <c r="C21" t="s">
        <v>88</v>
      </c>
      <c r="D21" t="s">
        <v>100</v>
      </c>
      <c r="E21">
        <v>335</v>
      </c>
    </row>
    <row r="22" spans="1:6">
      <c r="A22" s="2">
        <f t="shared" si="0"/>
        <v>40940</v>
      </c>
      <c r="B22" s="5">
        <v>734900</v>
      </c>
      <c r="C22" t="s">
        <v>125</v>
      </c>
      <c r="D22" t="s">
        <v>124</v>
      </c>
      <c r="E22">
        <v>335</v>
      </c>
    </row>
    <row r="23" spans="1:6">
      <c r="A23" s="2">
        <f t="shared" si="0"/>
        <v>40975</v>
      </c>
      <c r="B23">
        <v>734935</v>
      </c>
      <c r="C23" t="s">
        <v>126</v>
      </c>
      <c r="D23" t="s">
        <v>124</v>
      </c>
      <c r="E23">
        <v>335</v>
      </c>
    </row>
    <row r="24" spans="1:6">
      <c r="A24" s="2">
        <f t="shared" si="0"/>
        <v>40992</v>
      </c>
      <c r="B24">
        <v>734952</v>
      </c>
      <c r="C24" t="s">
        <v>130</v>
      </c>
      <c r="D24" t="s">
        <v>139</v>
      </c>
      <c r="E24">
        <v>345</v>
      </c>
    </row>
    <row r="25" spans="1:6">
      <c r="A25" s="2">
        <f t="shared" si="0"/>
        <v>41057</v>
      </c>
      <c r="B25" s="8">
        <v>735017</v>
      </c>
      <c r="C25" t="s">
        <v>88</v>
      </c>
      <c r="D25" t="s">
        <v>139</v>
      </c>
      <c r="E25">
        <v>345</v>
      </c>
    </row>
    <row r="26" spans="1:6">
      <c r="A26" s="2">
        <f t="shared" si="0"/>
        <v>41075</v>
      </c>
      <c r="B26">
        <v>735035</v>
      </c>
      <c r="C26" t="s">
        <v>137</v>
      </c>
      <c r="D26" t="s">
        <v>139</v>
      </c>
      <c r="E26">
        <v>345</v>
      </c>
    </row>
    <row r="27" spans="1:6">
      <c r="A27" s="2">
        <f t="shared" si="0"/>
        <v>41097</v>
      </c>
      <c r="B27">
        <v>735057</v>
      </c>
      <c r="C27" t="s">
        <v>138</v>
      </c>
      <c r="D27" t="s">
        <v>139</v>
      </c>
      <c r="E27">
        <v>345</v>
      </c>
      <c r="F27" t="s">
        <v>140</v>
      </c>
    </row>
    <row r="28" spans="1:6">
      <c r="A28" s="2">
        <f t="shared" si="0"/>
        <v>41172</v>
      </c>
      <c r="B28">
        <v>735132</v>
      </c>
      <c r="C28" t="s">
        <v>143</v>
      </c>
      <c r="D28" t="s">
        <v>139</v>
      </c>
      <c r="E28">
        <v>345</v>
      </c>
    </row>
    <row r="29" spans="1:6">
      <c r="A29" s="2">
        <f t="shared" si="0"/>
        <v>41205</v>
      </c>
      <c r="B29">
        <v>735165</v>
      </c>
      <c r="C29" t="s">
        <v>144</v>
      </c>
      <c r="D29" t="s">
        <v>139</v>
      </c>
      <c r="E29">
        <v>345</v>
      </c>
    </row>
    <row r="30" spans="1:6">
      <c r="A30" s="2">
        <f t="shared" ref="A30:A35" si="1">+B30-693960</f>
        <v>41213</v>
      </c>
      <c r="B30" s="13">
        <v>735173</v>
      </c>
      <c r="C30" t="s">
        <v>145</v>
      </c>
      <c r="D30" t="s">
        <v>139</v>
      </c>
      <c r="E30">
        <v>345</v>
      </c>
    </row>
    <row r="31" spans="1:6">
      <c r="A31" s="2">
        <f t="shared" si="1"/>
        <v>41228</v>
      </c>
      <c r="B31">
        <v>735188</v>
      </c>
      <c r="C31" t="s">
        <v>137</v>
      </c>
      <c r="D31" t="s">
        <v>139</v>
      </c>
      <c r="E31">
        <v>345</v>
      </c>
    </row>
    <row r="32" spans="1:6">
      <c r="A32" s="2">
        <f t="shared" si="1"/>
        <v>41253</v>
      </c>
      <c r="B32">
        <v>735213</v>
      </c>
      <c r="C32" t="s">
        <v>137</v>
      </c>
      <c r="D32" t="s">
        <v>151</v>
      </c>
      <c r="E32">
        <v>350</v>
      </c>
    </row>
    <row r="33" spans="1:5">
      <c r="A33" s="2">
        <f t="shared" si="1"/>
        <v>41340</v>
      </c>
      <c r="B33">
        <v>735300</v>
      </c>
      <c r="C33" t="s">
        <v>157</v>
      </c>
      <c r="D33" t="s">
        <v>160</v>
      </c>
      <c r="E33">
        <v>383</v>
      </c>
    </row>
    <row r="34" spans="1:5">
      <c r="A34" s="2">
        <f t="shared" si="1"/>
        <v>41428</v>
      </c>
      <c r="B34" s="13">
        <v>735388</v>
      </c>
      <c r="C34" t="s">
        <v>161</v>
      </c>
      <c r="D34" t="s">
        <v>160</v>
      </c>
      <c r="E34">
        <v>383</v>
      </c>
    </row>
    <row r="35" spans="1:5">
      <c r="A35" s="2">
        <f t="shared" si="1"/>
        <v>41450</v>
      </c>
      <c r="B35" s="13">
        <v>735410</v>
      </c>
      <c r="C35" t="s">
        <v>162</v>
      </c>
      <c r="D35" t="s">
        <v>163</v>
      </c>
      <c r="E35">
        <v>383</v>
      </c>
    </row>
    <row r="36" spans="1:5">
      <c r="A36" s="2">
        <f t="shared" ref="A36:A42" si="2">+B36-693960</f>
        <v>41506</v>
      </c>
      <c r="B36" s="13">
        <v>735466</v>
      </c>
      <c r="C36" t="s">
        <v>164</v>
      </c>
      <c r="D36" t="s">
        <v>163</v>
      </c>
      <c r="E36">
        <v>315</v>
      </c>
    </row>
    <row r="37" spans="1:5">
      <c r="A37" s="2">
        <f t="shared" si="2"/>
        <v>41556</v>
      </c>
      <c r="B37" s="13">
        <v>735516</v>
      </c>
      <c r="C37" t="s">
        <v>166</v>
      </c>
      <c r="D37" t="s">
        <v>165</v>
      </c>
      <c r="E37">
        <v>325</v>
      </c>
    </row>
    <row r="38" spans="1:5">
      <c r="A38" s="2">
        <f t="shared" si="2"/>
        <v>41576</v>
      </c>
      <c r="B38" s="13">
        <v>735536</v>
      </c>
      <c r="C38" t="s">
        <v>138</v>
      </c>
      <c r="D38" t="s">
        <v>165</v>
      </c>
      <c r="E38">
        <v>325</v>
      </c>
    </row>
    <row r="39" spans="1:5">
      <c r="A39" s="2">
        <f t="shared" si="2"/>
        <v>41627</v>
      </c>
      <c r="B39" s="13">
        <v>735587</v>
      </c>
      <c r="C39" t="s">
        <v>187</v>
      </c>
      <c r="D39" t="s">
        <v>165</v>
      </c>
      <c r="E39">
        <v>335</v>
      </c>
    </row>
    <row r="40" spans="1:5">
      <c r="A40" s="2">
        <f t="shared" si="2"/>
        <v>41634</v>
      </c>
      <c r="B40" s="13">
        <v>735594</v>
      </c>
      <c r="C40" t="s">
        <v>190</v>
      </c>
      <c r="D40" t="s">
        <v>165</v>
      </c>
      <c r="E40">
        <v>325</v>
      </c>
    </row>
    <row r="41" spans="1:5">
      <c r="A41" s="2">
        <f>+B41-693960</f>
        <v>41650</v>
      </c>
      <c r="B41" s="13">
        <v>735610</v>
      </c>
      <c r="C41" t="s">
        <v>194</v>
      </c>
      <c r="D41" t="s">
        <v>165</v>
      </c>
      <c r="E41">
        <v>325</v>
      </c>
    </row>
    <row r="42" spans="1:5">
      <c r="A42" s="2">
        <f t="shared" si="2"/>
        <v>41682</v>
      </c>
      <c r="B42" s="13">
        <v>735642</v>
      </c>
      <c r="C42" t="s">
        <v>144</v>
      </c>
      <c r="D42" t="s">
        <v>193</v>
      </c>
      <c r="E42">
        <v>325</v>
      </c>
    </row>
    <row r="43" spans="1:5">
      <c r="A43" s="2">
        <f t="shared" ref="A43:A50" si="3">+B43-693960</f>
        <v>41710</v>
      </c>
      <c r="B43" s="13">
        <v>735670</v>
      </c>
      <c r="C43" t="s">
        <v>195</v>
      </c>
      <c r="D43" t="s">
        <v>193</v>
      </c>
      <c r="E43">
        <v>320</v>
      </c>
    </row>
    <row r="44" spans="1:5">
      <c r="A44" s="2">
        <f t="shared" si="3"/>
        <v>41753</v>
      </c>
      <c r="B44" s="8">
        <v>735713</v>
      </c>
      <c r="C44" t="s">
        <v>88</v>
      </c>
      <c r="D44" t="s">
        <v>193</v>
      </c>
      <c r="E44">
        <v>320</v>
      </c>
    </row>
    <row r="45" spans="1:5">
      <c r="A45" s="37">
        <f t="shared" si="3"/>
        <v>41974</v>
      </c>
      <c r="B45" s="36">
        <v>735934</v>
      </c>
      <c r="C45" t="s">
        <v>209</v>
      </c>
      <c r="D45" t="s">
        <v>193</v>
      </c>
      <c r="E45">
        <v>320</v>
      </c>
    </row>
    <row r="46" spans="1:5">
      <c r="A46" s="37">
        <f t="shared" si="3"/>
        <v>41997</v>
      </c>
      <c r="B46" s="36">
        <v>735957</v>
      </c>
      <c r="C46" t="s">
        <v>210</v>
      </c>
      <c r="D46" t="s">
        <v>193</v>
      </c>
      <c r="E46">
        <v>348</v>
      </c>
    </row>
    <row r="47" spans="1:5">
      <c r="A47" s="2">
        <f t="shared" si="3"/>
        <v>42028</v>
      </c>
      <c r="B47" s="36">
        <v>735988</v>
      </c>
      <c r="C47" t="s">
        <v>144</v>
      </c>
      <c r="D47" t="s">
        <v>311</v>
      </c>
      <c r="E47">
        <v>390</v>
      </c>
    </row>
    <row r="48" spans="1:5">
      <c r="A48" s="2">
        <f t="shared" si="3"/>
        <v>42085</v>
      </c>
      <c r="B48" s="36">
        <v>736045</v>
      </c>
      <c r="C48" t="s">
        <v>319</v>
      </c>
      <c r="D48" t="s">
        <v>311</v>
      </c>
      <c r="E48">
        <v>390</v>
      </c>
    </row>
    <row r="49" spans="1:5">
      <c r="A49" s="2">
        <f t="shared" si="3"/>
        <v>42104</v>
      </c>
      <c r="B49" s="36">
        <v>736064</v>
      </c>
      <c r="C49" t="s">
        <v>316</v>
      </c>
      <c r="D49" t="s">
        <v>311</v>
      </c>
      <c r="E49">
        <v>390</v>
      </c>
    </row>
    <row r="50" spans="1:5">
      <c r="A50" s="2">
        <f t="shared" si="3"/>
        <v>42164</v>
      </c>
      <c r="B50" s="36">
        <v>736124</v>
      </c>
      <c r="C50" t="s">
        <v>320</v>
      </c>
      <c r="D50" t="s">
        <v>311</v>
      </c>
      <c r="E50">
        <v>395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117"/>
  <sheetViews>
    <sheetView topLeftCell="A101" workbookViewId="0">
      <selection activeCell="B118" sqref="B118"/>
    </sheetView>
  </sheetViews>
  <sheetFormatPr baseColWidth="10" defaultRowHeight="14" x14ac:dyDescent="0"/>
  <cols>
    <col min="1" max="1" width="12.1640625" style="11" customWidth="1"/>
    <col min="2" max="2" width="43" style="11" customWidth="1"/>
    <col min="3" max="3" width="10.83203125" customWidth="1"/>
    <col min="4" max="4" width="16.5" customWidth="1"/>
    <col min="5" max="5" width="18" customWidth="1"/>
  </cols>
  <sheetData>
    <row r="1" spans="1:5">
      <c r="A1" s="10">
        <v>38245</v>
      </c>
      <c r="B1" s="11" t="s">
        <v>201</v>
      </c>
    </row>
    <row r="2" spans="1:5">
      <c r="A2" s="10">
        <v>38341</v>
      </c>
      <c r="B2" s="11" t="s">
        <v>203</v>
      </c>
    </row>
    <row r="3" spans="1:5">
      <c r="A3" s="10">
        <v>39275</v>
      </c>
      <c r="B3" s="11" t="s">
        <v>19</v>
      </c>
    </row>
    <row r="4" spans="1:5">
      <c r="A4" s="10">
        <v>39285</v>
      </c>
      <c r="B4" s="11" t="s">
        <v>15</v>
      </c>
    </row>
    <row r="5" spans="1:5">
      <c r="A5" s="10">
        <v>39385</v>
      </c>
      <c r="B5" s="11" t="s">
        <v>16</v>
      </c>
    </row>
    <row r="6" spans="1:5">
      <c r="A6" s="10">
        <v>39356</v>
      </c>
      <c r="B6" s="11" t="s">
        <v>17</v>
      </c>
    </row>
    <row r="7" spans="1:5">
      <c r="A7" s="10">
        <v>39428</v>
      </c>
      <c r="B7" s="11" t="s">
        <v>18</v>
      </c>
    </row>
    <row r="8" spans="1:5">
      <c r="A8" s="10">
        <v>40198</v>
      </c>
      <c r="B8" s="11" t="s">
        <v>114</v>
      </c>
      <c r="C8" t="s">
        <v>268</v>
      </c>
      <c r="D8" t="s">
        <v>270</v>
      </c>
      <c r="E8" t="s">
        <v>269</v>
      </c>
    </row>
    <row r="9" spans="1:5">
      <c r="A9" s="10">
        <v>40228</v>
      </c>
      <c r="B9" s="11" t="s">
        <v>114</v>
      </c>
      <c r="C9" t="s">
        <v>116</v>
      </c>
    </row>
    <row r="10" spans="1:5">
      <c r="A10" s="10">
        <v>40336</v>
      </c>
      <c r="B10" s="11" t="s">
        <v>114</v>
      </c>
      <c r="C10" t="s">
        <v>115</v>
      </c>
    </row>
    <row r="11" spans="1:5" ht="28">
      <c r="A11" s="10">
        <v>40342</v>
      </c>
      <c r="B11" s="11" t="s">
        <v>148</v>
      </c>
      <c r="C11" t="s">
        <v>271</v>
      </c>
    </row>
    <row r="12" spans="1:5" ht="28">
      <c r="A12" s="10">
        <v>40515</v>
      </c>
      <c r="B12" s="6" t="s">
        <v>20</v>
      </c>
    </row>
    <row r="13" spans="1:5" ht="28">
      <c r="A13" s="10">
        <v>40584</v>
      </c>
      <c r="B13" s="6" t="s">
        <v>111</v>
      </c>
      <c r="C13" t="s">
        <v>110</v>
      </c>
    </row>
    <row r="14" spans="1:5" ht="42" customHeight="1">
      <c r="A14" s="10">
        <v>40608</v>
      </c>
      <c r="B14" s="6" t="s">
        <v>113</v>
      </c>
      <c r="C14" t="s">
        <v>22</v>
      </c>
    </row>
    <row r="15" spans="1:5" ht="42" customHeight="1">
      <c r="A15" s="10">
        <v>40609</v>
      </c>
      <c r="B15" s="6" t="s">
        <v>21</v>
      </c>
      <c r="C15" t="s">
        <v>23</v>
      </c>
    </row>
    <row r="16" spans="1:5" ht="20" customHeight="1">
      <c r="A16" s="10">
        <v>40616</v>
      </c>
      <c r="B16" s="6" t="s">
        <v>24</v>
      </c>
      <c r="C16" t="s">
        <v>25</v>
      </c>
    </row>
    <row r="17" spans="1:5" ht="21.75" customHeight="1">
      <c r="A17" s="10">
        <v>40617</v>
      </c>
      <c r="B17" s="6" t="s">
        <v>24</v>
      </c>
      <c r="C17" t="s">
        <v>26</v>
      </c>
    </row>
    <row r="18" spans="1:5" ht="29.25" customHeight="1">
      <c r="A18" s="10">
        <v>40618</v>
      </c>
      <c r="B18" s="6" t="s">
        <v>27</v>
      </c>
      <c r="C18" t="s">
        <v>28</v>
      </c>
    </row>
    <row r="19" spans="1:5" ht="28">
      <c r="A19" s="10">
        <v>40638</v>
      </c>
      <c r="B19" s="6" t="s">
        <v>30</v>
      </c>
      <c r="C19" t="s">
        <v>29</v>
      </c>
    </row>
    <row r="20" spans="1:5">
      <c r="A20" s="10">
        <v>40651</v>
      </c>
      <c r="B20" s="6" t="s">
        <v>33</v>
      </c>
    </row>
    <row r="21" spans="1:5" ht="70">
      <c r="A21" s="10">
        <v>40664</v>
      </c>
      <c r="B21" s="6" t="s">
        <v>149</v>
      </c>
      <c r="C21" t="s">
        <v>31</v>
      </c>
    </row>
    <row r="22" spans="1:5" ht="28">
      <c r="A22" s="10">
        <v>40674</v>
      </c>
      <c r="B22" s="6" t="s">
        <v>32</v>
      </c>
    </row>
    <row r="23" spans="1:5" ht="28">
      <c r="A23" s="10">
        <v>40701</v>
      </c>
      <c r="B23" s="6" t="s">
        <v>34</v>
      </c>
      <c r="C23" t="s">
        <v>35</v>
      </c>
    </row>
    <row r="24" spans="1:5">
      <c r="A24" s="10">
        <v>40702</v>
      </c>
      <c r="B24" s="6" t="s">
        <v>36</v>
      </c>
    </row>
    <row r="25" spans="1:5">
      <c r="A25" s="10">
        <v>40711</v>
      </c>
      <c r="B25" s="6" t="s">
        <v>97</v>
      </c>
      <c r="C25" t="s">
        <v>98</v>
      </c>
    </row>
    <row r="26" spans="1:5" ht="28">
      <c r="A26" s="10">
        <v>40759</v>
      </c>
      <c r="B26" s="6" t="s">
        <v>102</v>
      </c>
    </row>
    <row r="27" spans="1:5">
      <c r="A27" s="10">
        <v>40813</v>
      </c>
      <c r="B27" s="6" t="s">
        <v>105</v>
      </c>
      <c r="C27" t="s">
        <v>107</v>
      </c>
    </row>
    <row r="28" spans="1:5">
      <c r="A28" s="10">
        <v>40814</v>
      </c>
      <c r="B28" s="6" t="s">
        <v>105</v>
      </c>
      <c r="C28" t="s">
        <v>106</v>
      </c>
    </row>
    <row r="29" spans="1:5" ht="28">
      <c r="A29" s="10">
        <v>40816</v>
      </c>
      <c r="B29" s="6" t="s">
        <v>103</v>
      </c>
      <c r="C29" t="s">
        <v>104</v>
      </c>
    </row>
    <row r="30" spans="1:5">
      <c r="A30" s="10">
        <v>40819</v>
      </c>
      <c r="B30" s="6" t="s">
        <v>108</v>
      </c>
      <c r="C30" t="s">
        <v>109</v>
      </c>
    </row>
    <row r="31" spans="1:5">
      <c r="A31" s="10">
        <v>40812</v>
      </c>
      <c r="B31" s="6" t="s">
        <v>272</v>
      </c>
      <c r="C31" t="s">
        <v>280</v>
      </c>
      <c r="D31" t="s">
        <v>281</v>
      </c>
      <c r="E31" t="s">
        <v>282</v>
      </c>
    </row>
    <row r="32" spans="1:5">
      <c r="A32" s="10">
        <v>40813</v>
      </c>
      <c r="B32" s="6" t="s">
        <v>272</v>
      </c>
      <c r="C32" t="s">
        <v>107</v>
      </c>
      <c r="D32" t="s">
        <v>283</v>
      </c>
      <c r="E32" t="s">
        <v>284</v>
      </c>
    </row>
    <row r="33" spans="1:5">
      <c r="A33" s="10">
        <v>40814</v>
      </c>
      <c r="B33" s="6" t="s">
        <v>272</v>
      </c>
      <c r="C33" t="s">
        <v>106</v>
      </c>
      <c r="D33" t="s">
        <v>285</v>
      </c>
      <c r="E33" t="s">
        <v>286</v>
      </c>
    </row>
    <row r="34" spans="1:5">
      <c r="A34" s="10">
        <v>40816</v>
      </c>
      <c r="B34" s="6" t="s">
        <v>272</v>
      </c>
      <c r="C34" t="s">
        <v>104</v>
      </c>
      <c r="D34" t="s">
        <v>287</v>
      </c>
      <c r="E34" t="s">
        <v>288</v>
      </c>
    </row>
    <row r="35" spans="1:5">
      <c r="A35" s="10">
        <v>40819</v>
      </c>
      <c r="B35" s="6" t="s">
        <v>272</v>
      </c>
      <c r="C35" t="s">
        <v>109</v>
      </c>
      <c r="D35" t="s">
        <v>289</v>
      </c>
      <c r="E35" t="s">
        <v>290</v>
      </c>
    </row>
    <row r="36" spans="1:5">
      <c r="A36" s="10">
        <v>40822</v>
      </c>
      <c r="B36" s="6" t="s">
        <v>272</v>
      </c>
      <c r="C36" t="s">
        <v>273</v>
      </c>
      <c r="D36" t="s">
        <v>291</v>
      </c>
      <c r="E36" t="s">
        <v>292</v>
      </c>
    </row>
    <row r="37" spans="1:5">
      <c r="A37" s="10">
        <v>40823</v>
      </c>
      <c r="B37" s="6" t="s">
        <v>272</v>
      </c>
      <c r="C37" t="s">
        <v>293</v>
      </c>
      <c r="D37" t="s">
        <v>294</v>
      </c>
      <c r="E37" t="s">
        <v>295</v>
      </c>
    </row>
    <row r="38" spans="1:5">
      <c r="A38" s="10">
        <v>40824</v>
      </c>
      <c r="B38" s="6" t="s">
        <v>272</v>
      </c>
      <c r="C38" t="s">
        <v>296</v>
      </c>
      <c r="D38" t="s">
        <v>297</v>
      </c>
      <c r="E38" t="s">
        <v>298</v>
      </c>
    </row>
    <row r="39" spans="1:5">
      <c r="A39" s="10">
        <v>40825</v>
      </c>
      <c r="B39" s="6" t="s">
        <v>272</v>
      </c>
      <c r="C39" t="s">
        <v>276</v>
      </c>
      <c r="D39" t="s">
        <v>274</v>
      </c>
      <c r="E39" t="s">
        <v>275</v>
      </c>
    </row>
    <row r="40" spans="1:5">
      <c r="A40" s="10">
        <v>40825</v>
      </c>
      <c r="B40" s="6" t="s">
        <v>272</v>
      </c>
      <c r="C40" t="s">
        <v>277</v>
      </c>
      <c r="D40" t="s">
        <v>279</v>
      </c>
      <c r="E40" t="s">
        <v>278</v>
      </c>
    </row>
    <row r="41" spans="1:5">
      <c r="A41" s="10">
        <v>40854</v>
      </c>
      <c r="B41" s="6" t="s">
        <v>118</v>
      </c>
    </row>
    <row r="42" spans="1:5">
      <c r="A42" s="10">
        <v>40870</v>
      </c>
      <c r="B42" s="11" t="s">
        <v>119</v>
      </c>
    </row>
    <row r="43" spans="1:5" ht="28">
      <c r="A43" s="10">
        <v>40892</v>
      </c>
      <c r="B43" s="11" t="s">
        <v>120</v>
      </c>
    </row>
    <row r="44" spans="1:5">
      <c r="A44" s="10">
        <v>40925</v>
      </c>
      <c r="B44" s="11" t="s">
        <v>121</v>
      </c>
    </row>
    <row r="45" spans="1:5" ht="28">
      <c r="A45" s="10">
        <v>40932</v>
      </c>
      <c r="B45" s="11" t="s">
        <v>122</v>
      </c>
    </row>
    <row r="46" spans="1:5" ht="28">
      <c r="A46" s="10">
        <v>40934</v>
      </c>
      <c r="B46" s="6" t="s">
        <v>225</v>
      </c>
      <c r="C46" t="s">
        <v>117</v>
      </c>
    </row>
    <row r="47" spans="1:5" ht="42">
      <c r="A47" s="10">
        <v>40940</v>
      </c>
      <c r="B47" s="11" t="s">
        <v>123</v>
      </c>
    </row>
    <row r="48" spans="1:5">
      <c r="A48" s="10">
        <v>40975</v>
      </c>
      <c r="B48" s="38" t="s">
        <v>127</v>
      </c>
    </row>
    <row r="49" spans="1:5" ht="28">
      <c r="A49" s="10">
        <v>40982</v>
      </c>
      <c r="B49" s="11" t="s">
        <v>128</v>
      </c>
    </row>
    <row r="50" spans="1:5">
      <c r="A50" s="10">
        <v>40992</v>
      </c>
      <c r="B50" s="38" t="s">
        <v>129</v>
      </c>
    </row>
    <row r="51" spans="1:5" ht="28">
      <c r="A51" s="10">
        <v>41029</v>
      </c>
      <c r="B51" s="6" t="s">
        <v>131</v>
      </c>
      <c r="C51" t="s">
        <v>132</v>
      </c>
      <c r="D51" t="s">
        <v>264</v>
      </c>
      <c r="E51" t="s">
        <v>265</v>
      </c>
    </row>
    <row r="52" spans="1:5" ht="28">
      <c r="A52" s="10">
        <v>41030</v>
      </c>
      <c r="B52" s="6" t="s">
        <v>134</v>
      </c>
      <c r="C52" t="s">
        <v>133</v>
      </c>
      <c r="D52" t="s">
        <v>266</v>
      </c>
      <c r="E52" t="s">
        <v>267</v>
      </c>
    </row>
    <row r="53" spans="1:5">
      <c r="A53" s="10">
        <v>41057</v>
      </c>
      <c r="B53" s="38" t="s">
        <v>170</v>
      </c>
    </row>
    <row r="54" spans="1:5">
      <c r="A54" s="10">
        <v>41075</v>
      </c>
      <c r="B54" s="38" t="s">
        <v>171</v>
      </c>
    </row>
    <row r="55" spans="1:5">
      <c r="A55" s="10">
        <v>41097</v>
      </c>
      <c r="B55" s="38" t="s">
        <v>172</v>
      </c>
    </row>
    <row r="56" spans="1:5" ht="17.25" customHeight="1">
      <c r="A56" s="10">
        <v>41135</v>
      </c>
      <c r="B56" s="11" t="s">
        <v>142</v>
      </c>
    </row>
    <row r="57" spans="1:5">
      <c r="A57" s="10">
        <v>41142</v>
      </c>
      <c r="B57" s="11" t="s">
        <v>142</v>
      </c>
    </row>
    <row r="58" spans="1:5">
      <c r="A58" s="10">
        <v>41172</v>
      </c>
      <c r="B58" s="11" t="s">
        <v>121</v>
      </c>
    </row>
    <row r="59" spans="1:5">
      <c r="A59" s="12">
        <v>41205</v>
      </c>
      <c r="B59" s="38" t="s">
        <v>147</v>
      </c>
    </row>
    <row r="60" spans="1:5" s="14" customFormat="1">
      <c r="A60" s="15">
        <v>41213</v>
      </c>
      <c r="B60" s="11" t="s">
        <v>146</v>
      </c>
    </row>
    <row r="61" spans="1:5" s="14" customFormat="1">
      <c r="A61" s="15">
        <v>41228</v>
      </c>
      <c r="B61" s="38" t="s">
        <v>171</v>
      </c>
    </row>
    <row r="62" spans="1:5">
      <c r="A62" s="10">
        <v>41253</v>
      </c>
      <c r="B62" s="11" t="s">
        <v>121</v>
      </c>
    </row>
    <row r="63" spans="1:5">
      <c r="A63" s="10">
        <v>41257</v>
      </c>
      <c r="B63" s="11" t="s">
        <v>150</v>
      </c>
    </row>
    <row r="64" spans="1:5">
      <c r="A64" s="10">
        <v>41335</v>
      </c>
      <c r="B64" s="11" t="s">
        <v>152</v>
      </c>
    </row>
    <row r="65" spans="1:5" ht="28">
      <c r="A65" s="10">
        <v>41339</v>
      </c>
      <c r="B65" s="11" t="s">
        <v>154</v>
      </c>
    </row>
    <row r="66" spans="1:5" ht="28">
      <c r="A66" s="10">
        <v>41340</v>
      </c>
      <c r="B66" s="11" t="s">
        <v>153</v>
      </c>
    </row>
    <row r="67" spans="1:5" ht="28">
      <c r="A67" s="10">
        <v>41354</v>
      </c>
      <c r="B67" s="11" t="s">
        <v>156</v>
      </c>
      <c r="C67" t="s">
        <v>155</v>
      </c>
    </row>
    <row r="68" spans="1:5">
      <c r="A68" s="10">
        <v>41372</v>
      </c>
      <c r="B68" s="11" t="s">
        <v>158</v>
      </c>
      <c r="C68" t="s">
        <v>155</v>
      </c>
      <c r="D68" t="s">
        <v>246</v>
      </c>
      <c r="E68" t="s">
        <v>247</v>
      </c>
    </row>
    <row r="69" spans="1:5">
      <c r="A69" s="10">
        <v>41376</v>
      </c>
      <c r="B69" s="11" t="s">
        <v>142</v>
      </c>
    </row>
    <row r="70" spans="1:5">
      <c r="A70" s="10">
        <v>41389</v>
      </c>
      <c r="B70" s="11" t="s">
        <v>159</v>
      </c>
    </row>
    <row r="71" spans="1:5">
      <c r="A71" s="10">
        <v>41428</v>
      </c>
      <c r="B71" s="38" t="s">
        <v>168</v>
      </c>
    </row>
    <row r="72" spans="1:5">
      <c r="A72" s="10">
        <v>41450</v>
      </c>
      <c r="B72" s="38" t="s">
        <v>169</v>
      </c>
    </row>
    <row r="73" spans="1:5">
      <c r="A73" s="21">
        <v>41506</v>
      </c>
      <c r="B73" s="38" t="s">
        <v>167</v>
      </c>
    </row>
    <row r="74" spans="1:5" ht="28">
      <c r="A74" s="10">
        <v>41556</v>
      </c>
      <c r="B74" s="11" t="s">
        <v>173</v>
      </c>
      <c r="C74" t="s">
        <v>175</v>
      </c>
      <c r="D74" t="s">
        <v>242</v>
      </c>
      <c r="E74" t="s">
        <v>243</v>
      </c>
    </row>
    <row r="75" spans="1:5">
      <c r="A75" s="10">
        <v>41557</v>
      </c>
      <c r="B75" s="6" t="s">
        <v>174</v>
      </c>
      <c r="C75" t="s">
        <v>176</v>
      </c>
      <c r="D75" t="s">
        <v>244</v>
      </c>
      <c r="E75" t="s">
        <v>245</v>
      </c>
    </row>
    <row r="76" spans="1:5">
      <c r="A76" s="10">
        <v>41562</v>
      </c>
      <c r="B76" s="6" t="s">
        <v>177</v>
      </c>
    </row>
    <row r="77" spans="1:5">
      <c r="A77" s="10">
        <v>41566</v>
      </c>
      <c r="B77" s="6" t="s">
        <v>178</v>
      </c>
    </row>
    <row r="78" spans="1:5">
      <c r="A78" s="10">
        <v>41576</v>
      </c>
      <c r="B78" s="11" t="s">
        <v>179</v>
      </c>
    </row>
    <row r="79" spans="1:5" ht="28">
      <c r="A79" s="10">
        <v>41616</v>
      </c>
      <c r="B79" s="11" t="s">
        <v>183</v>
      </c>
    </row>
    <row r="80" spans="1:5">
      <c r="A80" s="10">
        <v>41617</v>
      </c>
      <c r="B80" s="11" t="s">
        <v>184</v>
      </c>
    </row>
    <row r="81" spans="1:5">
      <c r="A81" s="10">
        <v>41621</v>
      </c>
      <c r="B81" s="11" t="s">
        <v>185</v>
      </c>
    </row>
    <row r="82" spans="1:5">
      <c r="A82" s="10">
        <v>41627</v>
      </c>
      <c r="B82" s="11" t="s">
        <v>186</v>
      </c>
      <c r="C82" t="s">
        <v>239</v>
      </c>
      <c r="D82" t="s">
        <v>240</v>
      </c>
      <c r="E82" t="s">
        <v>241</v>
      </c>
    </row>
    <row r="83" spans="1:5">
      <c r="A83" s="10">
        <v>41628</v>
      </c>
      <c r="B83" s="11" t="s">
        <v>188</v>
      </c>
    </row>
    <row r="84" spans="1:5" ht="28">
      <c r="A84" s="10">
        <v>41631</v>
      </c>
      <c r="B84" s="11" t="s">
        <v>189</v>
      </c>
    </row>
    <row r="85" spans="1:5" ht="28">
      <c r="A85" s="10">
        <v>41634</v>
      </c>
      <c r="B85" s="11" t="s">
        <v>191</v>
      </c>
    </row>
    <row r="86" spans="1:5">
      <c r="A86" s="10">
        <v>41650</v>
      </c>
      <c r="B86" s="11" t="s">
        <v>192</v>
      </c>
    </row>
    <row r="87" spans="1:5">
      <c r="A87" s="10">
        <v>41682</v>
      </c>
      <c r="B87" s="11" t="s">
        <v>147</v>
      </c>
    </row>
    <row r="88" spans="1:5">
      <c r="A88" s="10">
        <v>41710</v>
      </c>
      <c r="B88" s="11" t="s">
        <v>196</v>
      </c>
      <c r="C88" t="s">
        <v>236</v>
      </c>
      <c r="D88" t="s">
        <v>237</v>
      </c>
      <c r="E88" t="s">
        <v>238</v>
      </c>
    </row>
    <row r="89" spans="1:5">
      <c r="A89" s="10">
        <v>41725</v>
      </c>
      <c r="B89" s="6" t="s">
        <v>197</v>
      </c>
    </row>
    <row r="90" spans="1:5">
      <c r="A90" s="10">
        <v>41729</v>
      </c>
      <c r="B90" s="6" t="s">
        <v>197</v>
      </c>
    </row>
    <row r="91" spans="1:5">
      <c r="A91" s="10">
        <v>41750</v>
      </c>
      <c r="B91" s="6" t="s">
        <v>198</v>
      </c>
    </row>
    <row r="92" spans="1:5">
      <c r="A92" s="10">
        <v>41753</v>
      </c>
      <c r="B92" s="6" t="s">
        <v>199</v>
      </c>
    </row>
    <row r="93" spans="1:5">
      <c r="A93" s="10">
        <v>41926</v>
      </c>
      <c r="B93" s="6" t="s">
        <v>232</v>
      </c>
      <c r="C93" t="s">
        <v>233</v>
      </c>
      <c r="D93" t="s">
        <v>234</v>
      </c>
      <c r="E93" t="s">
        <v>235</v>
      </c>
    </row>
    <row r="94" spans="1:5">
      <c r="A94" s="10">
        <v>41929</v>
      </c>
      <c r="B94" s="6" t="s">
        <v>204</v>
      </c>
    </row>
    <row r="95" spans="1:5">
      <c r="A95" s="10">
        <v>41934</v>
      </c>
      <c r="B95" s="6" t="s">
        <v>205</v>
      </c>
    </row>
    <row r="96" spans="1:5">
      <c r="A96" s="10">
        <v>41961</v>
      </c>
      <c r="B96" s="6" t="s">
        <v>204</v>
      </c>
    </row>
    <row r="97" spans="1:5">
      <c r="A97" s="10">
        <v>41967</v>
      </c>
      <c r="B97" s="6" t="s">
        <v>206</v>
      </c>
      <c r="C97" t="s">
        <v>229</v>
      </c>
      <c r="D97" t="s">
        <v>230</v>
      </c>
      <c r="E97" t="s">
        <v>231</v>
      </c>
    </row>
    <row r="98" spans="1:5">
      <c r="A98" s="10">
        <v>41969</v>
      </c>
      <c r="B98" s="6" t="s">
        <v>204</v>
      </c>
    </row>
    <row r="99" spans="1:5">
      <c r="A99" s="10">
        <v>41974</v>
      </c>
      <c r="B99" s="6" t="s">
        <v>207</v>
      </c>
    </row>
    <row r="100" spans="1:5">
      <c r="A100" s="10">
        <v>41979</v>
      </c>
      <c r="B100" s="6" t="s">
        <v>214</v>
      </c>
      <c r="C100" t="s">
        <v>226</v>
      </c>
      <c r="D100" t="s">
        <v>227</v>
      </c>
      <c r="E100" t="s">
        <v>228</v>
      </c>
    </row>
    <row r="101" spans="1:5">
      <c r="A101" s="10">
        <v>41987</v>
      </c>
      <c r="B101" s="6" t="s">
        <v>214</v>
      </c>
      <c r="C101" t="s">
        <v>211</v>
      </c>
      <c r="D101" t="s">
        <v>213</v>
      </c>
      <c r="E101" t="s">
        <v>212</v>
      </c>
    </row>
    <row r="102" spans="1:5">
      <c r="A102" s="10">
        <v>41990</v>
      </c>
      <c r="B102" s="6" t="s">
        <v>214</v>
      </c>
      <c r="C102" t="s">
        <v>217</v>
      </c>
      <c r="D102" t="s">
        <v>218</v>
      </c>
      <c r="E102" t="s">
        <v>220</v>
      </c>
    </row>
    <row r="103" spans="1:5">
      <c r="A103" s="10">
        <v>41994</v>
      </c>
      <c r="B103" s="6" t="s">
        <v>214</v>
      </c>
      <c r="C103" t="s">
        <v>215</v>
      </c>
      <c r="D103" t="s">
        <v>219</v>
      </c>
      <c r="E103" t="s">
        <v>216</v>
      </c>
    </row>
    <row r="104" spans="1:5">
      <c r="A104" s="10">
        <v>41997</v>
      </c>
      <c r="B104" s="6" t="s">
        <v>222</v>
      </c>
      <c r="C104" t="s">
        <v>221</v>
      </c>
      <c r="D104" t="s">
        <v>223</v>
      </c>
      <c r="E104" t="s">
        <v>224</v>
      </c>
    </row>
    <row r="105" spans="1:5">
      <c r="A105" s="10">
        <v>42004</v>
      </c>
      <c r="B105" s="6" t="s">
        <v>248</v>
      </c>
      <c r="C105" t="s">
        <v>260</v>
      </c>
      <c r="D105" t="s">
        <v>261</v>
      </c>
      <c r="E105" t="s">
        <v>262</v>
      </c>
    </row>
    <row r="106" spans="1:5">
      <c r="A106" s="10">
        <v>42005</v>
      </c>
      <c r="B106" s="6" t="s">
        <v>248</v>
      </c>
      <c r="C106" t="s">
        <v>249</v>
      </c>
      <c r="D106" t="s">
        <v>250</v>
      </c>
      <c r="E106" t="s">
        <v>251</v>
      </c>
    </row>
    <row r="107" spans="1:5">
      <c r="A107" s="10">
        <v>42007</v>
      </c>
      <c r="B107" s="6" t="s">
        <v>248</v>
      </c>
      <c r="C107" t="s">
        <v>252</v>
      </c>
      <c r="D107" t="s">
        <v>253</v>
      </c>
      <c r="E107" t="s">
        <v>254</v>
      </c>
    </row>
    <row r="108" spans="1:5">
      <c r="A108" s="10">
        <v>42008</v>
      </c>
      <c r="B108" s="6" t="s">
        <v>248</v>
      </c>
      <c r="C108" t="s">
        <v>257</v>
      </c>
      <c r="D108" t="s">
        <v>255</v>
      </c>
      <c r="E108" t="s">
        <v>256</v>
      </c>
    </row>
    <row r="109" spans="1:5">
      <c r="A109" s="10">
        <v>42009</v>
      </c>
      <c r="B109" s="6" t="s">
        <v>248</v>
      </c>
      <c r="C109" t="s">
        <v>258</v>
      </c>
      <c r="D109" t="s">
        <v>259</v>
      </c>
      <c r="E109" t="s">
        <v>263</v>
      </c>
    </row>
    <row r="110" spans="1:5">
      <c r="A110" s="10">
        <v>42010</v>
      </c>
      <c r="B110" s="6" t="s">
        <v>248</v>
      </c>
      <c r="C110" t="s">
        <v>299</v>
      </c>
      <c r="D110" t="s">
        <v>300</v>
      </c>
      <c r="E110" t="s">
        <v>301</v>
      </c>
    </row>
    <row r="111" spans="1:5">
      <c r="A111" s="10">
        <v>42012</v>
      </c>
      <c r="B111" s="6" t="s">
        <v>248</v>
      </c>
      <c r="C111" t="s">
        <v>302</v>
      </c>
      <c r="D111" t="s">
        <v>303</v>
      </c>
      <c r="E111" t="s">
        <v>304</v>
      </c>
    </row>
    <row r="112" spans="1:5">
      <c r="A112" s="10">
        <v>42022</v>
      </c>
      <c r="B112" s="6" t="s">
        <v>248</v>
      </c>
      <c r="C112" t="s">
        <v>305</v>
      </c>
      <c r="D112" t="s">
        <v>306</v>
      </c>
      <c r="E112" t="s">
        <v>307</v>
      </c>
    </row>
    <row r="113" spans="1:5">
      <c r="A113" s="10">
        <v>42023</v>
      </c>
      <c r="B113" s="6" t="s">
        <v>248</v>
      </c>
      <c r="C113" t="s">
        <v>308</v>
      </c>
      <c r="D113" t="s">
        <v>310</v>
      </c>
      <c r="E113" t="s">
        <v>309</v>
      </c>
    </row>
    <row r="114" spans="1:5">
      <c r="A114" s="10">
        <v>42028</v>
      </c>
      <c r="B114" s="6" t="s">
        <v>147</v>
      </c>
    </row>
    <row r="115" spans="1:5">
      <c r="A115" s="10">
        <v>41994</v>
      </c>
      <c r="B115" s="6" t="s">
        <v>272</v>
      </c>
      <c r="C115" t="s">
        <v>313</v>
      </c>
      <c r="D115" t="s">
        <v>314</v>
      </c>
      <c r="E115" t="s">
        <v>315</v>
      </c>
    </row>
    <row r="116" spans="1:5">
      <c r="A116" s="10">
        <v>42085</v>
      </c>
      <c r="B116" s="6" t="s">
        <v>318</v>
      </c>
    </row>
    <row r="117" spans="1:5">
      <c r="A117" s="10">
        <v>42104</v>
      </c>
      <c r="B117" s="6" t="s">
        <v>317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4" x14ac:dyDescent="0"/>
  <cols>
    <col min="1" max="2" width="11.5" style="1" customWidth="1"/>
    <col min="3" max="6" width="11.5" style="9" customWidth="1"/>
    <col min="7" max="7" width="22.83203125" customWidth="1"/>
    <col min="8" max="9" width="20.1640625" customWidth="1"/>
    <col min="10" max="10" width="32.1640625" style="22" customWidth="1"/>
  </cols>
  <sheetData>
    <row r="1" spans="1:10">
      <c r="C1" s="9" t="s">
        <v>92</v>
      </c>
      <c r="D1" s="9" t="s">
        <v>180</v>
      </c>
      <c r="E1" t="s">
        <v>93</v>
      </c>
      <c r="F1"/>
      <c r="G1" t="s">
        <v>181</v>
      </c>
      <c r="H1" t="s">
        <v>182</v>
      </c>
    </row>
    <row r="2" spans="1:10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>
      <c r="E42" s="7">
        <f>Eventos.183!B44</f>
        <v>735713</v>
      </c>
      <c r="F42" s="7"/>
      <c r="G42" s="7"/>
      <c r="J42" s="23" t="str">
        <f>Eventos.183!C44</f>
        <v>"Lab"</v>
      </c>
    </row>
    <row r="43" spans="1:10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>
      <c r="E47" s="7">
        <f>Eventos.183!B50</f>
        <v>736124</v>
      </c>
      <c r="F47" s="7"/>
      <c r="G47" s="8"/>
      <c r="J47" s="23" t="str">
        <f>Eventos.183!C50</f>
        <v>"IOS 15"</v>
      </c>
    </row>
    <row r="48" spans="1:10">
      <c r="E48" s="7">
        <f>Eventos.183!B51</f>
        <v>0</v>
      </c>
      <c r="F48" s="7"/>
      <c r="G48" s="8"/>
      <c r="J48" s="23">
        <f>Eventos.183!C51</f>
        <v>0</v>
      </c>
    </row>
    <row r="49" spans="5:10">
      <c r="E49" s="7">
        <f>Eventos.183!B52</f>
        <v>0</v>
      </c>
      <c r="F49" s="7"/>
      <c r="G49" s="8"/>
      <c r="J49" s="23">
        <f>Eventos.183!C52</f>
        <v>0</v>
      </c>
    </row>
    <row r="50" spans="5:10">
      <c r="E50" s="7">
        <f>Eventos.183!B53</f>
        <v>0</v>
      </c>
      <c r="F50" s="7"/>
      <c r="G50" s="8"/>
      <c r="J50" s="23">
        <f>Eventos.183!C53</f>
        <v>0</v>
      </c>
    </row>
    <row r="51" spans="5:10">
      <c r="E51" s="7">
        <f>Eventos.183!B54</f>
        <v>0</v>
      </c>
      <c r="F51" s="7"/>
      <c r="G51" s="7"/>
      <c r="J51" s="23">
        <f>Eventos.183!C54</f>
        <v>0</v>
      </c>
    </row>
    <row r="52" spans="5:10">
      <c r="E52" s="7">
        <f>Eventos.183!B55</f>
        <v>0</v>
      </c>
      <c r="F52" s="7"/>
      <c r="G52" s="7"/>
      <c r="J52" s="23">
        <f>Eventos.183!C55</f>
        <v>0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IV3"/>
  <sheetViews>
    <sheetView workbookViewId="0">
      <selection activeCell="IJ2" sqref="IJ2"/>
    </sheetView>
  </sheetViews>
  <sheetFormatPr baseColWidth="10" defaultRowHeight="14" x14ac:dyDescent="0"/>
  <sheetData>
    <row r="1" spans="1:256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>
        <f>IF(icf.183!40:40,"AAAAAH/OzDg=",0)</f>
        <v>0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13</v>
      </c>
    </row>
    <row r="3" spans="1:256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honeticPr fontId="0" type="noConversion"/>
  <pageMargins left="0.7" right="0.7" top="0.75" bottom="0.75" header="0.3" footer="0.3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Topo Z</cp:lastModifiedBy>
  <dcterms:created xsi:type="dcterms:W3CDTF">2010-12-23T01:20:18Z</dcterms:created>
  <dcterms:modified xsi:type="dcterms:W3CDTF">2015-06-24T23:15:49Z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