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customPropert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mc:AlternateContent xmlns:mc="http://schemas.openxmlformats.org/markup-compatibility/2006">
    <mc:Choice Requires="x15">
      <x15ac:absPath xmlns:x15ac="http://schemas.microsoft.com/office/spreadsheetml/2010/11/ac" url="/Users/aredondas/CODE/rbcce.aemet.es/iberonesia/RBCC_E/configs/"/>
    </mc:Choice>
  </mc:AlternateContent>
  <bookViews>
    <workbookView xWindow="3200" yWindow="460" windowWidth="25600" windowHeight="16240"/>
  </bookViews>
  <sheets>
    <sheet name="icf.157" sheetId="1" r:id="rId1"/>
    <sheet name="icf_a.157" sheetId="2" r:id="rId2"/>
    <sheet name="Eventos.157" sheetId="3" r:id="rId3"/>
    <sheet name="Incidencias.157" sheetId="4" r:id="rId4"/>
    <sheet name="DV-IDENTITY-0" sheetId="5" state="veryHidden" r:id="rId5"/>
    <sheet name="Cfg_reduced" sheetId="6" r:id="rId6"/>
    <sheet name="blacklist.157" sheetId="7" r:id="rId7"/>
  </sheets>
  <definedNames>
    <definedName name="cfg_s157" localSheetId="5">Cfg_reduced!$C$1:$X$54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5" l="1"/>
  <c r="B1" i="5"/>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BZ1" i="5"/>
  <c r="CA1" i="5"/>
  <c r="CB1" i="5"/>
  <c r="CC1" i="5"/>
  <c r="CD1" i="5"/>
  <c r="CE1" i="5"/>
  <c r="CF1" i="5"/>
  <c r="CG1" i="5"/>
  <c r="CH1" i="5"/>
  <c r="CI1" i="5"/>
  <c r="CJ1" i="5"/>
  <c r="CK1" i="5"/>
  <c r="CL1" i="5"/>
  <c r="CM1" i="5"/>
  <c r="CN1" i="5"/>
  <c r="CO1" i="5"/>
  <c r="CP1" i="5"/>
  <c r="CQ1" i="5"/>
  <c r="CR1" i="5"/>
  <c r="CS1" i="5"/>
  <c r="CT1" i="5"/>
  <c r="CU1" i="5"/>
  <c r="CV1" i="5"/>
  <c r="CW1" i="5"/>
  <c r="CX1" i="5"/>
  <c r="CY1" i="5"/>
  <c r="CZ1" i="5"/>
  <c r="DA1" i="5"/>
  <c r="DB1" i="5"/>
  <c r="DC1" i="5"/>
  <c r="DD1" i="5"/>
  <c r="DE1" i="5"/>
  <c r="DF1" i="5"/>
  <c r="DG1" i="5"/>
  <c r="DH1" i="5"/>
  <c r="DI1" i="5"/>
  <c r="DJ1" i="5"/>
  <c r="DK1" i="5"/>
  <c r="DL1" i="5"/>
  <c r="DM1" i="5"/>
  <c r="DN1" i="5"/>
  <c r="DO1" i="5"/>
  <c r="DP1" i="5"/>
  <c r="DQ1" i="5"/>
  <c r="DR1" i="5"/>
  <c r="DS1" i="5"/>
  <c r="DT1" i="5"/>
  <c r="DU1" i="5"/>
  <c r="DV1" i="5"/>
  <c r="DW1" i="5"/>
  <c r="DX1" i="5"/>
  <c r="DY1" i="5"/>
  <c r="DZ1" i="5"/>
  <c r="EA1" i="5"/>
  <c r="EB1" i="5"/>
  <c r="EC1" i="5"/>
  <c r="ED1" i="5"/>
  <c r="EE1" i="5"/>
  <c r="EF1" i="5"/>
  <c r="EG1" i="5"/>
  <c r="EH1" i="5"/>
  <c r="EI1" i="5"/>
  <c r="EJ1" i="5"/>
  <c r="EK1" i="5"/>
  <c r="EL1" i="5"/>
  <c r="EM1" i="5"/>
  <c r="EN1" i="5"/>
  <c r="EO1" i="5"/>
  <c r="EP1" i="5"/>
  <c r="EQ1" i="5"/>
  <c r="ER1" i="5"/>
  <c r="ES1" i="5"/>
  <c r="ET1" i="5"/>
  <c r="EU1" i="5"/>
  <c r="EV1" i="5"/>
  <c r="EW1" i="5"/>
  <c r="EX1" i="5"/>
  <c r="EY1" i="5"/>
  <c r="EZ1" i="5"/>
  <c r="FA1" i="5"/>
  <c r="FB1" i="5"/>
  <c r="FC1" i="5"/>
  <c r="FD1" i="5"/>
  <c r="FE1" i="5"/>
  <c r="FF1" i="5"/>
  <c r="FG1" i="5"/>
  <c r="FH1" i="5"/>
  <c r="FI1" i="5"/>
  <c r="FJ1" i="5"/>
  <c r="FK1" i="5"/>
  <c r="FL1" i="5"/>
  <c r="FM1" i="5"/>
  <c r="FN1" i="5"/>
  <c r="FO1" i="5"/>
  <c r="FP1" i="5"/>
  <c r="FQ1" i="5"/>
  <c r="FR1" i="5"/>
  <c r="FS1" i="5"/>
  <c r="FT1" i="5"/>
  <c r="FU1" i="5"/>
  <c r="FV1" i="5"/>
  <c r="FW1" i="5"/>
  <c r="FX1" i="5"/>
  <c r="FY1" i="5"/>
  <c r="FZ1" i="5"/>
  <c r="GA1" i="5"/>
  <c r="GB1" i="5"/>
  <c r="GC1" i="5"/>
  <c r="GD1" i="5"/>
  <c r="GE1" i="5"/>
  <c r="GF1" i="5"/>
  <c r="GG1" i="5"/>
  <c r="GH1" i="5"/>
  <c r="GI1" i="5"/>
  <c r="GJ1" i="5"/>
  <c r="GK1" i="5"/>
  <c r="GL1" i="5"/>
  <c r="GM1" i="5"/>
  <c r="GN1" i="5"/>
  <c r="GO1" i="5"/>
  <c r="GP1" i="5"/>
  <c r="GQ1" i="5"/>
  <c r="GR1" i="5"/>
  <c r="GS1" i="5"/>
  <c r="GT1" i="5"/>
  <c r="GU1" i="5"/>
  <c r="GV1" i="5"/>
  <c r="GW1" i="5"/>
  <c r="GX1" i="5"/>
  <c r="GY1" i="5"/>
  <c r="GZ1" i="5"/>
  <c r="HA1" i="5"/>
  <c r="HB1" i="5"/>
  <c r="HC1" i="5"/>
  <c r="HD1" i="5"/>
  <c r="HE1" i="5"/>
  <c r="HF1" i="5"/>
  <c r="HG1" i="5"/>
  <c r="HH1" i="5"/>
  <c r="HI1" i="5"/>
  <c r="HJ1" i="5"/>
  <c r="HK1" i="5"/>
  <c r="HL1" i="5"/>
  <c r="HM1" i="5"/>
  <c r="HN1" i="5"/>
  <c r="HO1" i="5"/>
  <c r="HP1" i="5"/>
  <c r="HQ1" i="5"/>
  <c r="HR1" i="5"/>
  <c r="HS1" i="5"/>
  <c r="HT1" i="5"/>
  <c r="HU1" i="5"/>
  <c r="HV1" i="5"/>
  <c r="HW1" i="5"/>
  <c r="HX1" i="5"/>
  <c r="HY1" i="5"/>
  <c r="HZ1" i="5"/>
  <c r="IA1" i="5"/>
  <c r="IB1" i="5"/>
  <c r="IC1" i="5"/>
  <c r="ID1" i="5"/>
  <c r="IE1" i="5"/>
  <c r="IF1" i="5"/>
  <c r="IG1" i="5"/>
  <c r="IH1" i="5"/>
  <c r="II1" i="5"/>
  <c r="IJ1" i="5"/>
  <c r="IK1" i="5"/>
  <c r="IL1" i="5"/>
  <c r="IM1" i="5"/>
  <c r="IN1" i="5"/>
  <c r="IO1" i="5"/>
  <c r="IP1" i="5"/>
  <c r="IQ1" i="5"/>
  <c r="IR1" i="5"/>
  <c r="IS1" i="5"/>
  <c r="IT1" i="5"/>
  <c r="IU1" i="5"/>
  <c r="IV1" i="5"/>
  <c r="A2" i="5"/>
  <c r="B2"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AK2" i="5"/>
  <c r="AL2" i="5"/>
  <c r="AM2" i="5"/>
  <c r="AN2" i="5"/>
  <c r="AO2" i="5"/>
  <c r="AP2" i="5"/>
  <c r="AQ2" i="5"/>
  <c r="AR2" i="5"/>
  <c r="AS2" i="5"/>
  <c r="AT2" i="5"/>
  <c r="AU2" i="5"/>
  <c r="AV2" i="5"/>
  <c r="AW2" i="5"/>
  <c r="AX2" i="5"/>
  <c r="AY2" i="5"/>
  <c r="AZ2" i="5"/>
  <c r="BA2" i="5"/>
  <c r="BB2" i="5"/>
  <c r="BC2" i="5"/>
  <c r="BD2" i="5"/>
  <c r="BE2" i="5"/>
  <c r="BF2" i="5"/>
  <c r="BG2" i="5"/>
  <c r="BH2" i="5"/>
  <c r="BI2" i="5"/>
  <c r="BJ2" i="5"/>
  <c r="BK2" i="5"/>
  <c r="BL2" i="5"/>
  <c r="BM2" i="5"/>
  <c r="BN2" i="5"/>
  <c r="BO2" i="5"/>
  <c r="BP2" i="5"/>
  <c r="BQ2" i="5"/>
  <c r="BR2" i="5"/>
  <c r="BS2" i="5"/>
  <c r="BT2" i="5"/>
  <c r="BU2" i="5"/>
  <c r="BV2" i="5"/>
  <c r="BW2" i="5"/>
  <c r="BX2" i="5"/>
  <c r="BY2" i="5"/>
  <c r="BZ2" i="5"/>
  <c r="CA2" i="5"/>
  <c r="CB2" i="5"/>
  <c r="CC2" i="5"/>
  <c r="CD2" i="5"/>
  <c r="CE2" i="5"/>
  <c r="CF2" i="5"/>
  <c r="CG2" i="5"/>
  <c r="CH2" i="5"/>
  <c r="CI2" i="5"/>
  <c r="CJ2" i="5"/>
  <c r="CK2" i="5"/>
  <c r="CL2" i="5"/>
  <c r="CM2" i="5"/>
  <c r="CN2" i="5"/>
  <c r="CO2" i="5"/>
  <c r="CP2" i="5"/>
  <c r="CQ2" i="5"/>
  <c r="CR2" i="5"/>
  <c r="CS2" i="5"/>
  <c r="CT2" i="5"/>
  <c r="CU2" i="5"/>
  <c r="CV2" i="5"/>
  <c r="CW2" i="5"/>
  <c r="CX2" i="5"/>
  <c r="CY2" i="5"/>
  <c r="CZ2" i="5"/>
  <c r="DA2" i="5"/>
  <c r="DB2" i="5"/>
  <c r="DC2" i="5"/>
  <c r="DD2" i="5"/>
  <c r="DE2" i="5"/>
  <c r="DF2" i="5"/>
  <c r="DG2" i="5"/>
  <c r="DH2" i="5"/>
  <c r="DI2" i="5"/>
  <c r="DJ2" i="5"/>
  <c r="DK2" i="5"/>
  <c r="DL2" i="5"/>
  <c r="DM2" i="5"/>
  <c r="DN2" i="5"/>
  <c r="DO2" i="5"/>
  <c r="DP2" i="5"/>
  <c r="DQ2" i="5"/>
  <c r="DR2" i="5"/>
  <c r="DS2" i="5"/>
  <c r="DT2" i="5"/>
  <c r="DU2" i="5"/>
  <c r="DV2" i="5"/>
  <c r="DW2" i="5"/>
  <c r="DX2" i="5"/>
  <c r="DY2" i="5"/>
  <c r="DZ2" i="5"/>
  <c r="EA2" i="5"/>
  <c r="EB2" i="5"/>
  <c r="EC2" i="5"/>
  <c r="ED2" i="5"/>
  <c r="EE2" i="5"/>
  <c r="EF2" i="5"/>
  <c r="EG2" i="5"/>
  <c r="EH2" i="5"/>
  <c r="EI2" i="5"/>
  <c r="EJ2" i="5"/>
  <c r="EK2" i="5"/>
  <c r="EL2" i="5"/>
  <c r="EM2" i="5"/>
  <c r="EN2" i="5"/>
  <c r="EO2" i="5"/>
  <c r="EP2" i="5"/>
  <c r="EQ2" i="5"/>
  <c r="ER2" i="5"/>
  <c r="ES2" i="5"/>
  <c r="ET2" i="5"/>
  <c r="EU2" i="5"/>
  <c r="EV2" i="5"/>
  <c r="EW2" i="5"/>
  <c r="EX2" i="5"/>
  <c r="EY2" i="5"/>
  <c r="EZ2" i="5"/>
  <c r="FA2" i="5"/>
  <c r="FB2" i="5"/>
  <c r="FC2" i="5"/>
  <c r="FD2" i="5"/>
  <c r="FE2" i="5"/>
  <c r="FF2" i="5"/>
  <c r="FG2" i="5"/>
  <c r="FH2" i="5"/>
  <c r="FI2" i="5"/>
  <c r="FJ2" i="5"/>
  <c r="FK2" i="5"/>
  <c r="FL2" i="5"/>
  <c r="FM2" i="5"/>
  <c r="FN2" i="5"/>
  <c r="FO2" i="5"/>
  <c r="FP2" i="5"/>
  <c r="FQ2" i="5"/>
  <c r="FR2" i="5"/>
  <c r="FS2" i="5"/>
  <c r="FT2" i="5"/>
  <c r="FU2" i="5"/>
  <c r="FV2" i="5"/>
  <c r="FW2" i="5"/>
  <c r="FX2" i="5"/>
  <c r="FY2" i="5"/>
  <c r="FZ2" i="5"/>
  <c r="GA2" i="5"/>
  <c r="GB2" i="5"/>
  <c r="GC2" i="5"/>
  <c r="GD2" i="5"/>
  <c r="GE2" i="5"/>
  <c r="GF2" i="5"/>
  <c r="GG2" i="5"/>
  <c r="GH2" i="5"/>
  <c r="GI2" i="5"/>
  <c r="GJ2" i="5"/>
  <c r="GK2" i="5"/>
  <c r="GL2" i="5"/>
  <c r="GM2" i="5"/>
  <c r="GN2" i="5"/>
  <c r="GO2" i="5"/>
  <c r="GP2" i="5"/>
  <c r="GQ2" i="5"/>
  <c r="GR2" i="5"/>
  <c r="GS2" i="5"/>
  <c r="GT2" i="5"/>
  <c r="GU2" i="5"/>
  <c r="GV2" i="5"/>
  <c r="GW2" i="5"/>
  <c r="GX2" i="5"/>
  <c r="GY2" i="5"/>
  <c r="GZ2" i="5"/>
  <c r="HA2" i="5"/>
  <c r="HB2" i="5"/>
  <c r="HC2" i="5"/>
  <c r="HD2" i="5"/>
  <c r="HE2" i="5"/>
  <c r="HF2" i="5"/>
  <c r="HG2" i="5"/>
  <c r="HH2" i="5"/>
  <c r="HI2" i="5"/>
  <c r="HJ2" i="5"/>
  <c r="HK2" i="5"/>
  <c r="HL2" i="5"/>
  <c r="HM2" i="5"/>
  <c r="HN2" i="5"/>
  <c r="HO2" i="5"/>
  <c r="HP2" i="5"/>
  <c r="HQ2" i="5"/>
  <c r="HR2" i="5"/>
  <c r="HS2" i="5"/>
  <c r="HT2" i="5"/>
  <c r="HU2" i="5"/>
  <c r="HV2" i="5"/>
  <c r="HW2" i="5"/>
  <c r="HX2" i="5"/>
  <c r="HY2" i="5"/>
  <c r="HZ2" i="5"/>
  <c r="IA2" i="5"/>
  <c r="IB2" i="5"/>
  <c r="IC2" i="5"/>
  <c r="ID2" i="5"/>
  <c r="IE2" i="5"/>
  <c r="IF2" i="5"/>
  <c r="IG2" i="5"/>
  <c r="IH2" i="5"/>
  <c r="II2" i="5"/>
  <c r="IJ2" i="5"/>
  <c r="IK2" i="5"/>
  <c r="IL2" i="5"/>
  <c r="IM2" i="5"/>
  <c r="IN2" i="5"/>
  <c r="IO2" i="5"/>
  <c r="IP2" i="5"/>
  <c r="IQ2" i="5"/>
  <c r="IR2" i="5"/>
  <c r="IS2" i="5"/>
  <c r="IT2" i="5"/>
  <c r="IU2" i="5"/>
  <c r="IV2" i="5"/>
  <c r="A3" i="5"/>
  <c r="B3"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F3" i="5"/>
  <c r="BG3" i="5"/>
  <c r="BH3" i="5"/>
  <c r="BI3" i="5"/>
  <c r="BJ3" i="5"/>
  <c r="BK3" i="5"/>
  <c r="BL3" i="5"/>
  <c r="BM3" i="5"/>
  <c r="BN3" i="5"/>
  <c r="BO3" i="5"/>
  <c r="BP3" i="5"/>
  <c r="BQ3" i="5"/>
  <c r="BR3" i="5"/>
  <c r="BS3" i="5"/>
  <c r="BT3" i="5"/>
  <c r="BU3" i="5"/>
  <c r="BV3" i="5"/>
  <c r="BW3" i="5"/>
  <c r="BX3" i="5"/>
  <c r="BY3" i="5"/>
  <c r="BZ3" i="5"/>
  <c r="CA3" i="5"/>
  <c r="CB3" i="5"/>
  <c r="CC3" i="5"/>
  <c r="CD3" i="5"/>
  <c r="CE3" i="5"/>
  <c r="CF3" i="5"/>
  <c r="CG3" i="5"/>
  <c r="CH3" i="5"/>
  <c r="CI3" i="5"/>
  <c r="CJ3" i="5"/>
  <c r="CK3" i="5"/>
  <c r="CL3" i="5"/>
  <c r="CM3" i="5"/>
  <c r="CN3" i="5"/>
  <c r="CO3" i="5"/>
  <c r="CP3" i="5"/>
  <c r="CQ3" i="5"/>
  <c r="CR3" i="5"/>
  <c r="CS3" i="5"/>
  <c r="CT3" i="5"/>
  <c r="CU3" i="5"/>
  <c r="CV3" i="5"/>
  <c r="CW3" i="5"/>
  <c r="CX3" i="5"/>
  <c r="CY3" i="5"/>
  <c r="CZ3" i="5"/>
  <c r="DA3" i="5"/>
  <c r="DB3" i="5"/>
  <c r="DC3" i="5"/>
  <c r="DD3" i="5"/>
  <c r="DE3" i="5"/>
  <c r="DF3" i="5"/>
  <c r="DG3" i="5"/>
  <c r="DH3" i="5"/>
  <c r="DI3" i="5"/>
  <c r="DJ3" i="5"/>
  <c r="DK3" i="5"/>
  <c r="DL3" i="5"/>
  <c r="DM3" i="5"/>
  <c r="DN3" i="5"/>
  <c r="DO3" i="5"/>
  <c r="DP3" i="5"/>
  <c r="DQ3" i="5"/>
  <c r="DR3" i="5"/>
  <c r="DS3" i="5"/>
  <c r="DT3" i="5"/>
  <c r="DU3" i="5"/>
  <c r="DV3" i="5"/>
  <c r="DW3" i="5"/>
  <c r="DX3" i="5"/>
  <c r="DY3" i="5"/>
  <c r="DZ3" i="5"/>
  <c r="EA3" i="5"/>
  <c r="EB3" i="5"/>
  <c r="EC3" i="5"/>
  <c r="ED3" i="5"/>
  <c r="EE3" i="5"/>
  <c r="EF3" i="5"/>
  <c r="EG3" i="5"/>
  <c r="EH3" i="5"/>
  <c r="EI3" i="5"/>
  <c r="EJ3" i="5"/>
  <c r="EK3" i="5"/>
  <c r="EL3" i="5"/>
  <c r="EM3" i="5"/>
  <c r="EN3" i="5"/>
  <c r="EO3" i="5"/>
  <c r="EP3" i="5"/>
  <c r="EQ3" i="5"/>
  <c r="ER3" i="5"/>
  <c r="ES3" i="5"/>
  <c r="ET3" i="5"/>
  <c r="EU3" i="5"/>
  <c r="EV3" i="5"/>
  <c r="EW3" i="5"/>
  <c r="EX3" i="5"/>
  <c r="EY3" i="5"/>
  <c r="EZ3" i="5"/>
  <c r="FA3" i="5"/>
  <c r="FB3" i="5"/>
  <c r="FC3" i="5"/>
  <c r="FD3" i="5"/>
  <c r="FE3" i="5"/>
  <c r="FF3" i="5"/>
  <c r="FG3" i="5"/>
  <c r="FH3" i="5"/>
  <c r="FI3" i="5"/>
  <c r="FJ3" i="5"/>
  <c r="FK3" i="5"/>
  <c r="FL3" i="5"/>
  <c r="FM3" i="5"/>
  <c r="FN3" i="5"/>
  <c r="FO3" i="5"/>
  <c r="FP3" i="5"/>
  <c r="FQ3" i="5"/>
  <c r="FR3" i="5"/>
  <c r="FS3" i="5"/>
  <c r="FT3" i="5"/>
  <c r="FU3" i="5"/>
  <c r="FV3" i="5"/>
  <c r="FW3" i="5"/>
  <c r="FX3" i="5"/>
  <c r="FY3" i="5"/>
  <c r="FZ3" i="5"/>
  <c r="GA3" i="5"/>
  <c r="GB3" i="5"/>
  <c r="GC3" i="5"/>
  <c r="GD3" i="5"/>
  <c r="GE3" i="5"/>
  <c r="GF3" i="5"/>
  <c r="GG3" i="5"/>
  <c r="GH3" i="5"/>
  <c r="GI3" i="5"/>
  <c r="GJ3" i="5"/>
  <c r="GK3" i="5"/>
  <c r="GL3" i="5"/>
  <c r="GM3" i="5"/>
  <c r="GN3" i="5"/>
  <c r="GO3" i="5"/>
  <c r="GP3" i="5"/>
  <c r="GQ3" i="5"/>
  <c r="GR3" i="5"/>
  <c r="GS3" i="5"/>
  <c r="GT3" i="5"/>
  <c r="GU3" i="5"/>
  <c r="GV3" i="5"/>
  <c r="GW3" i="5"/>
  <c r="GX3" i="5"/>
  <c r="GY3" i="5"/>
  <c r="GZ3" i="5"/>
  <c r="HA3" i="5"/>
  <c r="HB3" i="5"/>
  <c r="HC3" i="5"/>
  <c r="HD3" i="5"/>
  <c r="HE3" i="5"/>
  <c r="HF3" i="5"/>
  <c r="HG3" i="5"/>
  <c r="HH3" i="5"/>
  <c r="HI3" i="5"/>
  <c r="HJ3" i="5"/>
  <c r="HK3" i="5"/>
  <c r="HL3" i="5"/>
  <c r="HM3" i="5"/>
  <c r="HN3" i="5"/>
  <c r="HO3" i="5"/>
  <c r="HP3" i="5"/>
  <c r="HQ3" i="5"/>
  <c r="HR3" i="5"/>
  <c r="HS3" i="5"/>
  <c r="HT3" i="5"/>
  <c r="HU3" i="5"/>
  <c r="HV3" i="5"/>
  <c r="HW3" i="5"/>
  <c r="HX3" i="5"/>
  <c r="HY3" i="5"/>
  <c r="HZ3" i="5"/>
  <c r="IA3" i="5"/>
  <c r="IB3" i="5"/>
  <c r="IC3" i="5"/>
  <c r="ID3" i="5"/>
  <c r="IE3" i="5"/>
  <c r="IF3" i="5"/>
  <c r="IG3" i="5"/>
  <c r="IH3" i="5"/>
  <c r="II3" i="5"/>
  <c r="IJ3" i="5"/>
  <c r="IK3" i="5"/>
  <c r="IL3" i="5"/>
  <c r="IM3" i="5"/>
  <c r="IN3" i="5"/>
  <c r="IO3" i="5"/>
  <c r="IP3" i="5"/>
  <c r="IQ3" i="5"/>
  <c r="IR3" i="5"/>
  <c r="IS3" i="5"/>
  <c r="IT3" i="5"/>
  <c r="IU3" i="5"/>
  <c r="IV3" i="5"/>
  <c r="A4" i="5"/>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AK4" i="5"/>
  <c r="AL4" i="5"/>
  <c r="AM4" i="5"/>
  <c r="AN4" i="5"/>
  <c r="AO4" i="5"/>
  <c r="AP4" i="5"/>
  <c r="AQ4" i="5"/>
  <c r="AR4" i="5"/>
  <c r="AS4" i="5"/>
  <c r="AT4" i="5"/>
  <c r="AU4" i="5"/>
  <c r="AV4" i="5"/>
  <c r="AW4" i="5"/>
  <c r="AX4" i="5"/>
  <c r="AY4" i="5"/>
  <c r="AZ4" i="5"/>
  <c r="BA4" i="5"/>
  <c r="BB4" i="5"/>
  <c r="BC4" i="5"/>
  <c r="BD4" i="5"/>
  <c r="BE4" i="5"/>
  <c r="BF4" i="5"/>
  <c r="BG4" i="5"/>
  <c r="BH4" i="5"/>
  <c r="BI4" i="5"/>
  <c r="BJ4" i="5"/>
  <c r="BK4" i="5"/>
  <c r="BL4" i="5"/>
  <c r="BM4" i="5"/>
  <c r="BN4" i="5"/>
  <c r="BO4" i="5"/>
  <c r="BP4" i="5"/>
  <c r="BQ4" i="5"/>
  <c r="BR4" i="5"/>
  <c r="BS4" i="5"/>
  <c r="BT4" i="5"/>
  <c r="BU4" i="5"/>
  <c r="BV4" i="5"/>
  <c r="BW4" i="5"/>
  <c r="BX4" i="5"/>
  <c r="BY4" i="5"/>
  <c r="BZ4" i="5"/>
  <c r="CA4" i="5"/>
  <c r="CB4" i="5"/>
  <c r="CC4" i="5"/>
  <c r="CD4" i="5"/>
  <c r="CE4" i="5"/>
  <c r="CF4" i="5"/>
  <c r="CG4" i="5"/>
  <c r="CH4" i="5"/>
  <c r="CI4" i="5"/>
  <c r="CJ4" i="5"/>
  <c r="CK4" i="5"/>
  <c r="CL4" i="5"/>
  <c r="CM4" i="5"/>
  <c r="CN4" i="5"/>
  <c r="CO4" i="5"/>
  <c r="CP4" i="5"/>
  <c r="CQ4" i="5"/>
  <c r="CR4" i="5"/>
  <c r="CS4" i="5"/>
  <c r="CT4" i="5"/>
  <c r="CU4" i="5"/>
  <c r="CV4" i="5"/>
  <c r="CW4" i="5"/>
  <c r="CX4" i="5"/>
  <c r="CY4" i="5"/>
  <c r="CZ4" i="5"/>
  <c r="DA4" i="5"/>
  <c r="DB4" i="5"/>
  <c r="DC4" i="5"/>
  <c r="DD4" i="5"/>
  <c r="DE4" i="5"/>
  <c r="DF4" i="5"/>
  <c r="DG4" i="5"/>
  <c r="DH4" i="5"/>
  <c r="DI4" i="5"/>
  <c r="DJ4" i="5"/>
  <c r="DK4" i="5"/>
  <c r="DL4" i="5"/>
  <c r="DM4" i="5"/>
  <c r="DN4" i="5"/>
  <c r="DO4" i="5"/>
  <c r="DP4" i="5"/>
  <c r="DQ4" i="5"/>
  <c r="DR4" i="5"/>
  <c r="DS4" i="5"/>
  <c r="DT4" i="5"/>
  <c r="DU4" i="5"/>
  <c r="DV4" i="5"/>
  <c r="DW4" i="5"/>
  <c r="DX4" i="5"/>
  <c r="DY4" i="5"/>
  <c r="DZ4" i="5"/>
  <c r="EA4" i="5"/>
  <c r="EB4" i="5"/>
  <c r="EC4" i="5"/>
  <c r="ED4" i="5"/>
  <c r="EE4" i="5"/>
  <c r="EF4" i="5"/>
  <c r="EG4" i="5"/>
  <c r="EH4" i="5"/>
  <c r="EI4" i="5"/>
  <c r="EJ4" i="5"/>
  <c r="EK4" i="5"/>
  <c r="EL4" i="5"/>
  <c r="EM4" i="5"/>
  <c r="EN4" i="5"/>
  <c r="EO4" i="5"/>
  <c r="EP4" i="5"/>
  <c r="EQ4" i="5"/>
  <c r="ER4" i="5"/>
  <c r="ES4" i="5"/>
  <c r="ET4" i="5"/>
  <c r="EU4" i="5"/>
  <c r="EV4" i="5"/>
  <c r="EW4" i="5"/>
  <c r="EX4" i="5"/>
  <c r="EY4" i="5"/>
  <c r="EZ4" i="5"/>
  <c r="FA4" i="5"/>
  <c r="FB4" i="5"/>
  <c r="FC4" i="5"/>
  <c r="FD4" i="5"/>
  <c r="FE4" i="5"/>
  <c r="FF4" i="5"/>
  <c r="FG4" i="5"/>
  <c r="FH4" i="5"/>
  <c r="FI4" i="5"/>
  <c r="FJ4" i="5"/>
  <c r="FK4" i="5"/>
  <c r="FL4" i="5"/>
  <c r="FM4" i="5"/>
  <c r="FN4" i="5"/>
  <c r="FO4" i="5"/>
  <c r="FP4" i="5"/>
  <c r="FQ4" i="5"/>
  <c r="FR4" i="5"/>
  <c r="FS4" i="5"/>
  <c r="FT4" i="5"/>
  <c r="FU4" i="5"/>
  <c r="FV4" i="5"/>
  <c r="FW4" i="5"/>
  <c r="FX4" i="5"/>
  <c r="FY4" i="5"/>
  <c r="FZ4" i="5"/>
  <c r="GA4" i="5"/>
  <c r="GB4" i="5"/>
  <c r="GC4" i="5"/>
  <c r="GD4" i="5"/>
  <c r="GE4" i="5"/>
  <c r="GF4" i="5"/>
  <c r="GG4" i="5"/>
  <c r="GH4" i="5"/>
  <c r="GI4" i="5"/>
  <c r="GJ4" i="5"/>
  <c r="GK4" i="5"/>
  <c r="GL4" i="5"/>
  <c r="GM4" i="5"/>
  <c r="GN4" i="5"/>
  <c r="GO4" i="5"/>
  <c r="GP4" i="5"/>
  <c r="GQ4" i="5"/>
  <c r="GR4" i="5"/>
  <c r="GS4" i="5"/>
  <c r="GT4" i="5"/>
  <c r="GU4" i="5"/>
  <c r="GV4" i="5"/>
  <c r="GW4" i="5"/>
  <c r="GX4" i="5"/>
  <c r="GY4" i="5"/>
  <c r="GZ4" i="5"/>
  <c r="HA4" i="5"/>
  <c r="HB4" i="5"/>
  <c r="HC4" i="5"/>
  <c r="HD4" i="5"/>
  <c r="HE4" i="5"/>
  <c r="HF4" i="5"/>
  <c r="HG4" i="5"/>
  <c r="HH4" i="5"/>
  <c r="HI4" i="5"/>
  <c r="HJ4" i="5"/>
  <c r="HK4" i="5"/>
  <c r="HL4" i="5"/>
  <c r="HM4" i="5"/>
  <c r="HN4" i="5"/>
  <c r="HO4" i="5"/>
  <c r="HP4" i="5"/>
  <c r="HQ4" i="5"/>
  <c r="HR4" i="5"/>
  <c r="HS4" i="5"/>
  <c r="HT4" i="5"/>
  <c r="HU4" i="5"/>
  <c r="HV4" i="5"/>
  <c r="HW4" i="5"/>
  <c r="HX4" i="5"/>
  <c r="HY4" i="5"/>
  <c r="HZ4" i="5"/>
  <c r="IA4" i="5"/>
  <c r="IB4" i="5"/>
  <c r="IC4" i="5"/>
  <c r="ID4" i="5"/>
  <c r="IE4" i="5"/>
  <c r="IF4" i="5"/>
  <c r="IG4" i="5"/>
  <c r="IH4" i="5"/>
  <c r="II4" i="5"/>
  <c r="IJ4" i="5"/>
  <c r="IK4" i="5"/>
  <c r="IL4" i="5"/>
  <c r="IM4" i="5"/>
  <c r="IN4" i="5"/>
  <c r="IO4" i="5"/>
  <c r="IP4" i="5"/>
  <c r="IQ4" i="5"/>
  <c r="IR4" i="5"/>
  <c r="IS4" i="5"/>
  <c r="IT4" i="5"/>
  <c r="IU4" i="5"/>
  <c r="IV4" i="5"/>
  <c r="A5" i="5"/>
  <c r="B5"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AK5" i="5"/>
  <c r="AL5" i="5"/>
  <c r="AM5" i="5"/>
  <c r="AN5" i="5"/>
  <c r="AO5" i="5"/>
  <c r="AP5" i="5"/>
  <c r="AQ5" i="5"/>
  <c r="AR5" i="5"/>
  <c r="AS5" i="5"/>
  <c r="AT5" i="5"/>
  <c r="AU5" i="5"/>
  <c r="AV5" i="5"/>
  <c r="AW5" i="5"/>
  <c r="AX5" i="5"/>
  <c r="AY5" i="5"/>
  <c r="AZ5" i="5"/>
  <c r="BA5" i="5"/>
  <c r="BB5" i="5"/>
  <c r="BC5" i="5"/>
  <c r="BD5" i="5"/>
  <c r="BE5" i="5"/>
  <c r="BF5" i="5"/>
  <c r="BG5" i="5"/>
  <c r="BH5" i="5"/>
  <c r="BI5" i="5"/>
  <c r="BJ5" i="5"/>
  <c r="BK5" i="5"/>
  <c r="BL5" i="5"/>
  <c r="BM5" i="5"/>
  <c r="BN5" i="5"/>
  <c r="BO5" i="5"/>
  <c r="BP5" i="5"/>
  <c r="BQ5" i="5"/>
  <c r="BR5" i="5"/>
  <c r="BS5" i="5"/>
  <c r="BT5" i="5"/>
  <c r="BU5" i="5"/>
  <c r="BV5" i="5"/>
  <c r="BW5" i="5"/>
  <c r="BX5" i="5"/>
  <c r="BY5" i="5"/>
  <c r="BZ5" i="5"/>
  <c r="CA5" i="5"/>
  <c r="CB5" i="5"/>
  <c r="CC5" i="5"/>
  <c r="CD5" i="5"/>
  <c r="CE5" i="5"/>
  <c r="CF5" i="5"/>
  <c r="CG5" i="5"/>
  <c r="CH5" i="5"/>
  <c r="CI5" i="5"/>
  <c r="CJ5" i="5"/>
  <c r="CK5" i="5"/>
  <c r="CL5" i="5"/>
  <c r="CM5" i="5"/>
  <c r="CN5" i="5"/>
  <c r="CO5" i="5"/>
  <c r="CP5" i="5"/>
  <c r="CQ5" i="5"/>
  <c r="CR5" i="5"/>
  <c r="CS5" i="5"/>
  <c r="CT5" i="5"/>
  <c r="CU5" i="5"/>
  <c r="CV5" i="5"/>
  <c r="CW5" i="5"/>
  <c r="CX5" i="5"/>
  <c r="CY5" i="5"/>
  <c r="CZ5" i="5"/>
  <c r="DA5" i="5"/>
  <c r="DB5" i="5"/>
  <c r="DC5" i="5"/>
  <c r="DD5" i="5"/>
  <c r="DE5" i="5"/>
  <c r="DF5" i="5"/>
  <c r="DG5" i="5"/>
  <c r="DH5" i="5"/>
  <c r="DI5" i="5"/>
  <c r="DJ5" i="5"/>
  <c r="DK5" i="5"/>
  <c r="DL5" i="5"/>
  <c r="DM5" i="5"/>
  <c r="DN5" i="5"/>
  <c r="DO5" i="5"/>
  <c r="DP5" i="5"/>
  <c r="DQ5" i="5"/>
  <c r="DR5" i="5"/>
  <c r="DS5" i="5"/>
  <c r="DT5" i="5"/>
  <c r="DU5" i="5"/>
  <c r="DV5" i="5"/>
  <c r="DW5" i="5"/>
  <c r="DX5" i="5"/>
  <c r="DY5" i="5"/>
  <c r="DZ5" i="5"/>
  <c r="EA5" i="5"/>
  <c r="EB5" i="5"/>
  <c r="EC5" i="5"/>
  <c r="ED5" i="5"/>
  <c r="EE5" i="5"/>
  <c r="EF5" i="5"/>
  <c r="EG5" i="5"/>
  <c r="EH5" i="5"/>
  <c r="EI5" i="5"/>
  <c r="EJ5" i="5"/>
  <c r="EK5" i="5"/>
  <c r="EL5" i="5"/>
  <c r="EM5" i="5"/>
  <c r="EN5" i="5"/>
  <c r="EO5" i="5"/>
  <c r="EP5" i="5"/>
  <c r="EQ5" i="5"/>
  <c r="ER5" i="5"/>
  <c r="ES5" i="5"/>
  <c r="ET5" i="5"/>
  <c r="EU5" i="5"/>
  <c r="EV5" i="5"/>
  <c r="EW5" i="5"/>
  <c r="EX5" i="5"/>
  <c r="EY5" i="5"/>
  <c r="EZ5" i="5"/>
  <c r="FA5" i="5"/>
  <c r="FB5" i="5"/>
  <c r="FC5" i="5"/>
  <c r="FD5" i="5"/>
  <c r="FE5" i="5"/>
  <c r="FF5" i="5"/>
  <c r="FG5" i="5"/>
  <c r="FH5" i="5"/>
  <c r="FI5" i="5"/>
  <c r="FJ5" i="5"/>
  <c r="FK5" i="5"/>
  <c r="FL5" i="5"/>
  <c r="FM5" i="5"/>
  <c r="FN5" i="5"/>
  <c r="FO5" i="5"/>
  <c r="FP5" i="5"/>
  <c r="FQ5" i="5"/>
  <c r="FR5" i="5"/>
  <c r="FS5" i="5"/>
  <c r="FT5" i="5"/>
  <c r="FU5" i="5"/>
  <c r="FV5" i="5"/>
  <c r="FW5" i="5"/>
  <c r="FX5" i="5"/>
  <c r="FY5" i="5"/>
  <c r="FZ5" i="5"/>
  <c r="GA5" i="5"/>
  <c r="GB5" i="5"/>
  <c r="GC5" i="5"/>
  <c r="GD5" i="5"/>
  <c r="GE5" i="5"/>
  <c r="GF5" i="5"/>
  <c r="GG5" i="5"/>
  <c r="GH5" i="5"/>
  <c r="GI5" i="5"/>
  <c r="GJ5" i="5"/>
  <c r="GK5" i="5"/>
  <c r="GL5" i="5"/>
  <c r="GM5" i="5"/>
  <c r="GN5" i="5"/>
  <c r="GO5" i="5"/>
  <c r="GP5" i="5"/>
  <c r="GQ5" i="5"/>
  <c r="GR5" i="5"/>
  <c r="GS5" i="5"/>
  <c r="GT5" i="5"/>
  <c r="GU5" i="5"/>
  <c r="GV5" i="5"/>
  <c r="GW5" i="5"/>
  <c r="GX5" i="5"/>
  <c r="GY5" i="5"/>
  <c r="GZ5" i="5"/>
  <c r="HA5" i="5"/>
  <c r="HB5" i="5"/>
  <c r="HC5" i="5"/>
  <c r="HD5" i="5"/>
  <c r="HE5" i="5"/>
  <c r="HF5" i="5"/>
  <c r="HG5" i="5"/>
  <c r="HH5" i="5"/>
  <c r="HI5" i="5"/>
  <c r="HJ5" i="5"/>
  <c r="HK5" i="5"/>
  <c r="HL5" i="5"/>
  <c r="HM5" i="5"/>
  <c r="HN5" i="5"/>
  <c r="HO5" i="5"/>
  <c r="HP5" i="5"/>
  <c r="HQ5" i="5"/>
  <c r="HR5" i="5"/>
  <c r="HS5" i="5"/>
  <c r="HT5" i="5"/>
  <c r="HU5" i="5"/>
  <c r="HV5" i="5"/>
  <c r="HW5" i="5"/>
  <c r="HX5" i="5"/>
  <c r="HY5" i="5"/>
  <c r="HZ5" i="5"/>
  <c r="IA5" i="5"/>
  <c r="IB5" i="5"/>
  <c r="IC5" i="5"/>
  <c r="ID5" i="5"/>
  <c r="IE5" i="5"/>
  <c r="IF5" i="5"/>
  <c r="IG5" i="5"/>
  <c r="IH5" i="5"/>
  <c r="II5" i="5"/>
  <c r="IJ5" i="5"/>
  <c r="IK5" i="5"/>
  <c r="IL5" i="5"/>
  <c r="IM5" i="5"/>
  <c r="IN5" i="5"/>
  <c r="IO5" i="5"/>
  <c r="IP5" i="5"/>
  <c r="IQ5" i="5"/>
  <c r="IR5" i="5"/>
  <c r="IS5" i="5"/>
  <c r="IT5" i="5"/>
  <c r="IU5" i="5"/>
  <c r="IV5" i="5"/>
  <c r="A6" i="5"/>
  <c r="B6"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AK6" i="5"/>
  <c r="AL6" i="5"/>
  <c r="AM6" i="5"/>
  <c r="AN6" i="5"/>
  <c r="AO6" i="5"/>
  <c r="AP6" i="5"/>
  <c r="AQ6" i="5"/>
  <c r="AR6" i="5"/>
  <c r="AS6" i="5"/>
  <c r="AT6" i="5"/>
  <c r="AU6" i="5"/>
  <c r="AV6" i="5"/>
  <c r="AW6" i="5"/>
  <c r="AX6" i="5"/>
  <c r="AY6" i="5"/>
  <c r="AZ6" i="5"/>
  <c r="BA6" i="5"/>
  <c r="BB6" i="5"/>
  <c r="BC6" i="5"/>
  <c r="BD6" i="5"/>
  <c r="BE6" i="5"/>
  <c r="BF6" i="5"/>
  <c r="BG6" i="5"/>
  <c r="BH6" i="5"/>
  <c r="BI6" i="5"/>
  <c r="BJ6" i="5"/>
  <c r="BK6" i="5"/>
  <c r="BL6" i="5"/>
  <c r="BM6" i="5"/>
  <c r="BN6" i="5"/>
  <c r="BO6" i="5"/>
  <c r="BP6" i="5"/>
  <c r="BQ6" i="5"/>
  <c r="BR6" i="5"/>
  <c r="BS6" i="5"/>
  <c r="BT6" i="5"/>
  <c r="BU6" i="5"/>
  <c r="BV6" i="5"/>
  <c r="BW6" i="5"/>
  <c r="BX6" i="5"/>
  <c r="BY6" i="5"/>
  <c r="BZ6" i="5"/>
  <c r="CA6" i="5"/>
  <c r="CB6" i="5"/>
  <c r="CC6" i="5"/>
  <c r="CD6" i="5"/>
  <c r="CE6" i="5"/>
  <c r="CF6" i="5"/>
  <c r="CG6" i="5"/>
  <c r="CH6" i="5"/>
  <c r="CI6" i="5"/>
  <c r="CJ6" i="5"/>
  <c r="CK6" i="5"/>
  <c r="CL6" i="5"/>
  <c r="CM6" i="5"/>
  <c r="CN6" i="5"/>
  <c r="CO6" i="5"/>
  <c r="CP6" i="5"/>
  <c r="CQ6" i="5"/>
  <c r="CR6" i="5"/>
  <c r="CS6" i="5"/>
  <c r="CT6" i="5"/>
  <c r="CU6" i="5"/>
  <c r="CV6" i="5"/>
  <c r="CW6" i="5"/>
  <c r="CX6" i="5"/>
  <c r="CY6" i="5"/>
  <c r="CZ6" i="5"/>
  <c r="DA6" i="5"/>
  <c r="DB6" i="5"/>
  <c r="DC6" i="5"/>
  <c r="DD6" i="5"/>
  <c r="DE6" i="5"/>
  <c r="DF6" i="5"/>
  <c r="DG6" i="5"/>
  <c r="DH6" i="5"/>
  <c r="DI6" i="5"/>
  <c r="DJ6" i="5"/>
  <c r="DK6" i="5"/>
  <c r="DL6" i="5"/>
  <c r="DM6" i="5"/>
  <c r="DN6" i="5"/>
  <c r="DO6" i="5"/>
  <c r="DP6" i="5"/>
  <c r="DQ6" i="5"/>
  <c r="DR6" i="5"/>
  <c r="DS6" i="5"/>
  <c r="DT6" i="5"/>
  <c r="DU6" i="5"/>
  <c r="DV6" i="5"/>
  <c r="DW6" i="5"/>
  <c r="DX6" i="5"/>
  <c r="DY6" i="5"/>
  <c r="DZ6" i="5"/>
  <c r="EA6" i="5"/>
  <c r="EB6" i="5"/>
  <c r="EC6" i="5"/>
  <c r="ED6" i="5"/>
  <c r="EE6" i="5"/>
  <c r="EF6" i="5"/>
  <c r="EG6" i="5"/>
  <c r="EH6" i="5"/>
  <c r="EI6" i="5"/>
  <c r="EJ6" i="5"/>
  <c r="EK6" i="5"/>
  <c r="EL6" i="5"/>
  <c r="EM6" i="5"/>
  <c r="EN6" i="5"/>
  <c r="EO6" i="5"/>
  <c r="EP6" i="5"/>
  <c r="EQ6" i="5"/>
  <c r="ER6" i="5"/>
  <c r="ES6" i="5"/>
  <c r="ET6" i="5"/>
  <c r="EU6" i="5"/>
  <c r="EV6" i="5"/>
  <c r="EW6" i="5"/>
  <c r="EX6" i="5"/>
  <c r="EY6" i="5"/>
  <c r="EZ6" i="5"/>
  <c r="FA6" i="5"/>
  <c r="FB6" i="5"/>
  <c r="FC6" i="5"/>
  <c r="FD6" i="5"/>
  <c r="FE6" i="5"/>
  <c r="FF6" i="5"/>
  <c r="FG6" i="5"/>
  <c r="FH6" i="5"/>
  <c r="FI6" i="5"/>
  <c r="FJ6" i="5"/>
  <c r="FK6" i="5"/>
  <c r="FL6" i="5"/>
  <c r="FM6" i="5"/>
  <c r="FN6" i="5"/>
  <c r="FO6" i="5"/>
  <c r="FP6" i="5"/>
  <c r="FQ6" i="5"/>
  <c r="FR6" i="5"/>
  <c r="FS6" i="5"/>
  <c r="FT6" i="5"/>
  <c r="FU6" i="5"/>
  <c r="FV6" i="5"/>
  <c r="FW6" i="5"/>
  <c r="FX6" i="5"/>
  <c r="FY6" i="5"/>
  <c r="FZ6" i="5"/>
  <c r="GA6" i="5"/>
  <c r="GB6" i="5"/>
  <c r="GC6" i="5"/>
  <c r="GD6" i="5"/>
  <c r="GE6" i="5"/>
  <c r="GF6" i="5"/>
  <c r="GG6" i="5"/>
  <c r="GH6" i="5"/>
  <c r="GI6" i="5"/>
  <c r="GJ6" i="5"/>
  <c r="GK6" i="5"/>
  <c r="GL6" i="5"/>
  <c r="GM6" i="5"/>
  <c r="GN6" i="5"/>
  <c r="GO6" i="5"/>
  <c r="GP6" i="5"/>
  <c r="GQ6" i="5"/>
  <c r="GR6" i="5"/>
  <c r="GS6" i="5"/>
  <c r="GT6" i="5"/>
  <c r="GU6" i="5"/>
  <c r="GV6" i="5"/>
  <c r="GW6" i="5"/>
  <c r="GX6" i="5"/>
  <c r="GY6" i="5"/>
  <c r="GZ6" i="5"/>
  <c r="HA6" i="5"/>
  <c r="HB6" i="5"/>
  <c r="HC6" i="5"/>
  <c r="HD6" i="5"/>
  <c r="HE6" i="5"/>
  <c r="HF6" i="5"/>
  <c r="HG6" i="5"/>
  <c r="HH6" i="5"/>
  <c r="HI6" i="5"/>
  <c r="HJ6" i="5"/>
  <c r="HK6" i="5"/>
  <c r="HL6" i="5"/>
  <c r="HM6" i="5"/>
  <c r="HN6" i="5"/>
  <c r="HO6" i="5"/>
  <c r="HP6" i="5"/>
  <c r="HQ6" i="5"/>
  <c r="HR6" i="5"/>
  <c r="HS6" i="5"/>
  <c r="HT6" i="5"/>
  <c r="HU6" i="5"/>
  <c r="HV6" i="5"/>
  <c r="HW6" i="5"/>
  <c r="HX6" i="5"/>
  <c r="HY6" i="5"/>
  <c r="HZ6" i="5"/>
  <c r="IA6" i="5"/>
  <c r="IB6" i="5"/>
  <c r="IC6" i="5"/>
  <c r="ID6" i="5"/>
  <c r="IE6" i="5"/>
  <c r="IF6" i="5"/>
  <c r="IG6" i="5"/>
  <c r="IH6" i="5"/>
  <c r="II6" i="5"/>
  <c r="IJ6" i="5"/>
  <c r="IK6" i="5"/>
  <c r="IL6" i="5"/>
  <c r="IM6" i="5"/>
  <c r="IN6" i="5"/>
  <c r="IO6" i="5"/>
  <c r="IP6" i="5"/>
  <c r="IQ6" i="5"/>
  <c r="IR6" i="5"/>
  <c r="IS6" i="5"/>
  <c r="IT6" i="5"/>
  <c r="IU6" i="5"/>
  <c r="IV6" i="5"/>
  <c r="A7" i="5"/>
  <c r="B7" i="5"/>
  <c r="C7" i="5"/>
  <c r="D7" i="5"/>
  <c r="E7" i="5"/>
  <c r="F7" i="5"/>
  <c r="G7" i="5"/>
  <c r="A7" i="3"/>
  <c r="H7"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AR7" i="5"/>
  <c r="AS7" i="5"/>
  <c r="AT7" i="5"/>
  <c r="AU7" i="5"/>
  <c r="AV7" i="5"/>
  <c r="AW7" i="5"/>
  <c r="AX7" i="5"/>
  <c r="AY7" i="5"/>
  <c r="AZ7" i="5"/>
  <c r="BA7" i="5"/>
  <c r="BB7" i="5"/>
  <c r="BC7" i="5"/>
  <c r="BD7" i="5"/>
  <c r="BE7" i="5"/>
  <c r="BF7" i="5"/>
  <c r="BG7" i="5"/>
  <c r="BH7" i="5"/>
  <c r="BI7" i="5"/>
  <c r="BJ7" i="5"/>
  <c r="BK7" i="5"/>
  <c r="BL7" i="5"/>
  <c r="BM7" i="5"/>
  <c r="BN7" i="5"/>
  <c r="BO7" i="5"/>
  <c r="BP7" i="5"/>
  <c r="BQ7" i="5"/>
  <c r="BR7" i="5"/>
  <c r="BS7" i="5"/>
  <c r="BT7" i="5"/>
  <c r="BU7" i="5"/>
  <c r="A8" i="5"/>
  <c r="B8" i="5"/>
  <c r="C8" i="5"/>
  <c r="A9" i="5"/>
  <c r="B9"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A1" i="3"/>
  <c r="A2" i="3"/>
  <c r="A3" i="3"/>
  <c r="A4" i="3"/>
  <c r="A5" i="3"/>
  <c r="A6"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1" i="3"/>
  <c r="A42" i="3"/>
  <c r="A43" i="3"/>
  <c r="A44" i="3"/>
  <c r="A45" i="3"/>
  <c r="A46" i="3"/>
  <c r="A47" i="3"/>
  <c r="A48" i="3"/>
  <c r="A49" i="3"/>
  <c r="A50" i="3"/>
  <c r="A51" i="3"/>
  <c r="A52" i="3"/>
  <c r="A53" i="3"/>
  <c r="A54" i="3"/>
  <c r="A55" i="3"/>
  <c r="A56" i="3"/>
  <c r="A57" i="3"/>
  <c r="A58" i="3"/>
  <c r="A59" i="3"/>
  <c r="A60" i="3"/>
  <c r="A61" i="3"/>
  <c r="A62" i="3"/>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BL1" i="2"/>
  <c r="C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alcChain>
</file>

<file path=xl/sharedStrings.xml><?xml version="1.0" encoding="utf-8"?>
<sst xmlns="http://schemas.openxmlformats.org/spreadsheetml/2006/main" count="603" uniqueCount="225">
  <si>
    <t>#</t>
  </si>
  <si>
    <t>Fecha</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</si>
  <si>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</si>
  <si>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</si>
  <si>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</si>
  <si>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</si>
  <si>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</si>
  <si>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</si>
  <si>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</si>
  <si>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</si>
  <si>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</si>
  <si>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</si>
  <si>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</si>
  <si>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</si>
  <si>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</si>
  <si>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</si>
  <si>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</si>
  <si>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</si>
  <si>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</si>
  <si>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</si>
  <si>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</si>
  <si>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</si>
  <si>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</si>
  <si>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</si>
  <si>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</si>
  <si>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SL correction flag</t>
  </si>
  <si>
    <t>o3 Temp coef hg</t>
  </si>
  <si>
    <t>R6 Reference</t>
  </si>
  <si>
    <t>R5 Reference</t>
  </si>
  <si>
    <t>ETC_COR_F2</t>
  </si>
  <si>
    <t>ETC_COR_F3</t>
  </si>
  <si>
    <t>ETC_COR_F4</t>
  </si>
  <si>
    <t>ETC_COR_F5</t>
  </si>
  <si>
    <t>O3 Mic #1 Offset</t>
  </si>
  <si>
    <t>Mic #2 Offset</t>
  </si>
  <si>
    <t>O3 FW #3 Offset</t>
  </si>
  <si>
    <t>ETC_0</t>
  </si>
  <si>
    <t>NaN</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</si>
  <si>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</si>
  <si>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</si>
  <si>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</si>
  <si>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</si>
  <si>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</si>
  <si>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</si>
  <si>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</si>
  <si>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</si>
  <si>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</si>
  <si>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</si>
  <si>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</si>
  <si>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</si>
  <si>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</si>
  <si>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</si>
  <si>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</si>
  <si>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</si>
  <si>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"Alberto"</t>
  </si>
  <si>
    <t>icf????.157</t>
  </si>
  <si>
    <t>"IOS04"</t>
  </si>
  <si>
    <t>icf25603.157</t>
  </si>
  <si>
    <t>"Change SL lamp"</t>
  </si>
  <si>
    <t>"IOS05"</t>
  </si>
  <si>
    <t>icf26305.157</t>
  </si>
  <si>
    <t>"IOS06"</t>
  </si>
  <si>
    <t>"IOS07"</t>
  </si>
  <si>
    <t>"Chg Hg, tracker"</t>
  </si>
  <si>
    <t>"Lab, zth troub."</t>
  </si>
  <si>
    <t>"Lab"</t>
  </si>
  <si>
    <t>"IOS09"</t>
  </si>
  <si>
    <t>"Setup, 5a"</t>
  </si>
  <si>
    <t>"Chg Hg"</t>
  </si>
  <si>
    <t>"IOS10"</t>
  </si>
  <si>
    <t>icf26610.157</t>
  </si>
  <si>
    <t>"Brewer Down"</t>
  </si>
  <si>
    <t>"X"</t>
  </si>
  <si>
    <t>"2 SL drop"</t>
  </si>
  <si>
    <t>"Chg. Hg"</t>
  </si>
  <si>
    <t>"Chg. SL"</t>
  </si>
  <si>
    <t>"AFC maintenance"</t>
  </si>
  <si>
    <t>"IOS11"</t>
  </si>
  <si>
    <t>"SL replacement"</t>
  </si>
  <si>
    <t>"Hg rplc"</t>
  </si>
  <si>
    <t>"Hg replacement"</t>
  </si>
  <si>
    <t>"K&amp;Z maintenance"</t>
  </si>
  <si>
    <t>icf04314.157</t>
  </si>
  <si>
    <t>"Chg Dsp ?"</t>
  </si>
  <si>
    <t>"annomalous SL"</t>
  </si>
  <si>
    <t>"Temperature controller off"</t>
  </si>
  <si>
    <t>"Stable"</t>
  </si>
  <si>
    <t>icf16014.157</t>
  </si>
  <si>
    <t>"SL Change Storm"</t>
  </si>
  <si>
    <t>"Pol. Curve, Own QW"</t>
  </si>
  <si>
    <t>"Maint. Calefactor OFF"</t>
  </si>
  <si>
    <t>"Maint. Calefactor ON"</t>
  </si>
  <si>
    <t>"H.V. voltage updated"</t>
  </si>
  <si>
    <t>"IOS15"</t>
  </si>
  <si>
    <t>"Cal. 1000W"</t>
  </si>
  <si>
    <t>"Brewer bad weather"</t>
  </si>
  <si>
    <t>" Kipp&amp;Zonen"</t>
  </si>
  <si>
    <t>"Cal 1000W"</t>
  </si>
  <si>
    <t>"SL Jump"</t>
  </si>
  <si>
    <t>"Bad weather"</t>
  </si>
  <si>
    <t>"157 Roof"</t>
  </si>
  <si>
    <t>"HG replacement"</t>
  </si>
  <si>
    <t>"Curved window"</t>
  </si>
  <si>
    <t>"Bad weather.1000W Calibration"</t>
  </si>
  <si>
    <t>icf16016.157</t>
  </si>
  <si>
    <t>(from IOS2003)... it was determined that when the SL R6 change of +9 (late
2001) was applied to the ETC, the ozone and SO2 agreement to #017 improved. So it is recommended that the ETC constants for #157 be changed to 1584/210 from 1575/210 and be applied</t>
  </si>
  <si>
    <t>IOS2004</t>
  </si>
  <si>
    <t>Change SL lamp</t>
  </si>
  <si>
    <t>En previsión de mal tiempo, se baja a la quinta desde el 33710 hasta el 34410</t>
  </si>
  <si>
    <t>Depuro primeras medidas ¿Problemas de enfoque?</t>
  </si>
  <si>
    <t>B17110.157</t>
  </si>
  <si>
    <t>2010,6,20,7,0,0</t>
  </si>
  <si>
    <t>2010,6,20,19,0,0</t>
  </si>
  <si>
    <t>Depuro primeras medidas</t>
  </si>
  <si>
    <t>B19910.157</t>
  </si>
  <si>
    <t>2010,7,18,7,0,0</t>
  </si>
  <si>
    <t>2010,7,18,10,0,0</t>
  </si>
  <si>
    <t>Depuro primeras medidas de la mañana. ¿Problemas de enfoque?</t>
  </si>
  <si>
    <t>B20110.157</t>
  </si>
  <si>
    <t>B20210.157</t>
  </si>
  <si>
    <t>Depuro primeras medidas de la mañana y últimas de la tarde. ¿Problemas de enfoque?</t>
  </si>
  <si>
    <t>B20310.157</t>
  </si>
  <si>
    <t>Depuro últimas medidas de la tarde. ¿Problemas de enfoque?</t>
  </si>
  <si>
    <t>B20510.157</t>
  </si>
  <si>
    <t>B20710.157</t>
  </si>
  <si>
    <t>B20910.157</t>
  </si>
  <si>
    <t>B21010.157</t>
  </si>
  <si>
    <t>Salto en la intensidad de la lámpara estándar, sin que se conozcan por ahora los motivos. Not affecting SL ratios</t>
  </si>
  <si>
    <t>Salto en la intensidad de la lámpara estándar, sin que se conozcan por ahora los motivos. DT se vuelve ruidoso (mas que con el primer cambio). Cambia la forma espectral de la lámpara standard</t>
  </si>
  <si>
    <t>Se cambia la lámpara interna de Mercurio, después de alcanzar intensidades en torno a 20000. Ocurre algo similar al año pasado (17310): cambia la respuesta del equipo, cambio hacia 0.3415 antes de sustituir HG, hacia 0.3490 despues del cambio</t>
  </si>
  <si>
    <t>Se baja el brewer al laboratorio (Ramón/Virgilio) para calibración con lámparas de 100W</t>
  </si>
  <si>
    <t>Despues de trasladar brewer a terraza resulta micrómetro#2 bloqueado, a partir de la 17:30. Depuro ficheros B12411 y CI12511. Elimino CI12411</t>
  </si>
  <si>
    <t>B12411.157</t>
  </si>
  <si>
    <t>Micrómetro bloqueado</t>
  </si>
  <si>
    <t>Fallo en el motor del zenith tras laboratorio.</t>
  </si>
  <si>
    <t>Cambio de lampara SL</t>
  </si>
  <si>
    <t>Sin Hg hasta las 09:00. SL too low. Discarded 2 sl´s</t>
  </si>
  <si>
    <t>B15311.157</t>
  </si>
  <si>
    <t>Problemas de enfoque. Depuro B</t>
  </si>
  <si>
    <t>B15511.157</t>
  </si>
  <si>
    <t>B15611.157</t>
  </si>
  <si>
    <t>B15711.157</t>
  </si>
  <si>
    <t>B15811.157</t>
  </si>
  <si>
    <t>Nivelación y limpieza de disco. Sitting mal en días previos</t>
  </si>
  <si>
    <t>AFC maintenance</t>
  </si>
  <si>
    <t>B16911.157</t>
  </si>
  <si>
    <t>B17011.157</t>
  </si>
  <si>
    <t>"Ken visit"</t>
  </si>
  <si>
    <t xml:space="preserve"> </t>
  </si>
  <si>
    <t>Laboratorio (Nordic Camp.)</t>
  </si>
  <si>
    <t>Brewer instalado en la azotea</t>
  </si>
  <si>
    <t>Cambio de lampara Hg</t>
  </si>
  <si>
    <t>Cambio en intensidad de la lámpara standard. Sin causa conocida.</t>
  </si>
  <si>
    <t>B12712.157</t>
  </si>
  <si>
    <t>Laboratorio</t>
  </si>
  <si>
    <t>SL replacement</t>
  </si>
  <si>
    <t>Nivelación , limpieza de tracker</t>
  </si>
  <si>
    <t>Cambio gel de sílice</t>
  </si>
  <si>
    <t>Disk Turn Off</t>
  </si>
  <si>
    <t>Hg replacement</t>
  </si>
  <si>
    <t>Filtering data</t>
  </si>
  <si>
    <t>2012,09,15,7,0,0</t>
  </si>
  <si>
    <t>2012,09,15,19,0,0</t>
  </si>
  <si>
    <t>2012,09,16,7,0,0</t>
  </si>
  <si>
    <t>2012,09,16,19,0,0</t>
  </si>
  <si>
    <t>Computer change</t>
  </si>
  <si>
    <t>New computer</t>
  </si>
  <si>
    <t>R6 anómala, ~375</t>
  </si>
  <si>
    <t>B28912.157</t>
  </si>
  <si>
    <t>K&amp;Z maintenance</t>
  </si>
  <si>
    <t>Brewer en la quinta en prevision de mal tiempo</t>
  </si>
  <si>
    <t>Calibración de 1000W en el lab. Operativo en la azotea</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</si>
  <si>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</si>
  <si>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</si>
  <si>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</si>
  <si>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</si>
  <si>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</si>
  <si>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</si>
  <si>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</si>
  <si>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</si>
  <si>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</si>
  <si>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</si>
  <si>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 file depured (SC interrupted but not "Home key pressed" -&gt; soft. version)</t>
  </si>
  <si>
    <t>B13413.157</t>
  </si>
  <si>
    <t>Some data removed</t>
  </si>
  <si>
    <t>B22613.157</t>
  </si>
  <si>
    <t>2013,08,14,19,0,0</t>
  </si>
  <si>
    <t>2013,08,14,19,30,0</t>
  </si>
  <si>
    <t>Depuro ficheros CI23213, CI23513 y CI23913.157</t>
  </si>
  <si>
    <t>Se baja a la 5. Tormenta</t>
  </si>
  <si>
    <t>Instalado en la azotea nuevamente.</t>
  </si>
  <si>
    <t>K&amp;Z maintenance. Hg replacement. Constants updated</t>
  </si>
  <si>
    <t>Se baja a la 5º en previsión de mal tiempo</t>
  </si>
  <si>
    <t>Laboratory. SL ratios change</t>
  </si>
  <si>
    <t>Anomalous SL</t>
  </si>
  <si>
    <t>Silica Gel replacement</t>
  </si>
  <si>
    <t>Temperature controller off</t>
  </si>
  <si>
    <t>Stable</t>
  </si>
  <si>
    <t>DZ CY=40</t>
  </si>
  <si>
    <t>Change due Storm 10 ETC units</t>
  </si>
  <si>
    <t>Indoor due to bad weather</t>
  </si>
  <si>
    <t>Lab. 1000W. Reinstalled outdoors</t>
  </si>
  <si>
    <t>Reinstalled outdoors</t>
  </si>
  <si>
    <t>Reinstalled outdoors. SlitMask and Tracker troubles</t>
  </si>
  <si>
    <t>Power cable changed</t>
  </si>
  <si>
    <t>Hg lamp changed (date chg. to 18)</t>
  </si>
  <si>
    <t>Bad focus. Depured</t>
  </si>
  <si>
    <t>B02415.157</t>
  </si>
  <si>
    <t>2015,01,24,7,0,0</t>
  </si>
  <si>
    <t>2015,01,24,14,30,0</t>
  </si>
  <si>
    <t>Pol. Curve, Own QW</t>
  </si>
  <si>
    <t>Izana Maint. Calefactor</t>
  </si>
  <si>
    <t>Comprobacion de calefactor</t>
  </si>
  <si>
    <t>Calefactor Funcionamiento correcto</t>
  </si>
  <si>
    <t>H.V. voltage updated ~1450V</t>
  </si>
  <si>
    <t>IOS15</t>
  </si>
  <si>
    <t>Calib.1000W</t>
  </si>
  <si>
    <t>Brewer bad weather</t>
  </si>
  <si>
    <t>Kipp&amp;Zonen</t>
  </si>
  <si>
    <t>Change electric system</t>
  </si>
  <si>
    <t>Cal. 1000W</t>
  </si>
  <si>
    <t>"157 roof"</t>
  </si>
  <si>
    <t>"HV check"</t>
  </si>
  <si>
    <t>AAAAAD/WcUk=</t>
  </si>
  <si>
    <t>"Wrong data for lower sza, sighting"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</si>
</sst>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96" formatCode="0.00000"/>
  </numFmts>
  <fonts count="25" x14ac:knownFonts="1">
    <font>
      <sz val="11"/>
      <color theme="1"/>
      <name val="Calibri"/>
      <family val="2"/>
      <scheme val="minor"/>
    </font>
    <font>
      <sz val="10"/>
      <name val="Courier"/>
      <family val="3"/>
    </font>
    <font>
      <sz val="10"/>
      <color indexed="8"/>
      <name val="Calibri"/>
      <family val="2"/>
    </font>
    <font>
      <sz val="11"/>
      <color indexed="8"/>
      <name val="Calibri"/>
      <family val="2"/>
    </font>
    <font>
      <sz val="10"/>
      <color indexed="8"/>
      <name val="Calibri"/>
      <family val="2"/>
    </font>
    <font>
      <b/>
      <sz val="18"/>
      <color indexed="54"/>
      <name val="Cambria"/>
      <family val="2"/>
    </font>
    <font>
      <b/>
      <sz val="15"/>
      <color indexed="54"/>
      <name val="Calibri"/>
      <family val="2"/>
    </font>
    <font>
      <b/>
      <sz val="13"/>
      <color indexed="54"/>
      <name val="Calibri"/>
      <family val="2"/>
    </font>
    <font>
      <b/>
      <sz val="11"/>
      <color indexed="54"/>
      <name val="Calibri"/>
      <family val="2"/>
    </font>
    <font>
      <sz val="12"/>
      <color indexed="8"/>
      <name val="Calibri"/>
      <family val="2"/>
    </font>
    <font>
      <sz val="12"/>
      <color indexed="9"/>
      <name val="Calibri"/>
      <family val="2"/>
    </font>
    <font>
      <i/>
      <sz val="12"/>
      <color indexed="23"/>
      <name val="Calibri"/>
      <family val="2"/>
    </font>
    <font>
      <b/>
      <sz val="12"/>
      <color indexed="52"/>
      <name val="Calibri"/>
      <family val="2"/>
    </font>
    <font>
      <b/>
      <sz val="12"/>
      <color indexed="9"/>
      <name val="Calibri"/>
      <family val="2"/>
    </font>
    <font>
      <sz val="11"/>
      <color indexed="60"/>
      <name val="Calibri"/>
      <family val="2"/>
      <scheme val="minor"/>
    </font>
    <font>
      <b/>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theme="0"/>
      <name val="Calibri"/>
      <family val="2"/>
      <scheme val="minor"/>
    </font>
    <font>
      <sz val="12"/>
      <color theme="1"/>
      <name val="Calibri"/>
      <family val="2"/>
      <scheme val="minor"/>
    </font>
  </fonts>
  <fills count="41">
    <fill>
      <patternFill patternType="none"/>
    </fill>
    <fill>
      <patternFill patternType="gray125"/>
    </fill>
    <fill>
      <patternFill patternType="solid">
        <fgColor indexed="9"/>
      </patternFill>
    </fill>
    <fill>
      <patternFill patternType="solid">
        <fgColor indexed="22"/>
      </patternFill>
    </fill>
    <fill>
      <patternFill patternType="solid">
        <fgColor indexed="29"/>
      </patternFill>
    </fill>
    <fill>
      <patternFill patternType="solid">
        <fgColor indexed="44"/>
      </patternFill>
    </fill>
    <fill>
      <patternFill patternType="solid">
        <fgColor indexed="49"/>
      </patternFill>
    </fill>
    <fill>
      <patternFill patternType="solid">
        <fgColor indexed="43"/>
      </patternFill>
    </fill>
    <fill>
      <patternFill patternType="solid">
        <fgColor indexed="55"/>
      </patternFill>
    </fill>
    <fill>
      <patternFill patternType="solid">
        <fgColor indexed="19"/>
      </patternFill>
    </fill>
    <fill>
      <patternFill patternType="solid">
        <fgColor indexed="51"/>
      </patternFill>
    </fill>
    <fill>
      <patternFill patternType="solid">
        <fgColor indexed="62"/>
      </patternFill>
    </fill>
    <fill>
      <patternFill patternType="solid">
        <fgColor indexed="53"/>
      </patternFill>
    </fill>
    <fill>
      <patternFill patternType="solid">
        <fgColor indexed="34"/>
        <bgColor indexed="64"/>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double">
        <color rgb="FF3F3F3F"/>
      </left>
      <right style="double">
        <color rgb="FF3F3F3F"/>
      </right>
      <top style="double">
        <color rgb="FF3F3F3F"/>
      </top>
      <bottom style="double">
        <color rgb="FF3F3F3F"/>
      </bottom>
      <diagonal/>
    </border>
  </borders>
  <cellStyleXfs count="65">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5" borderId="0" applyNumberFormat="0" applyBorder="0" applyAlignment="0" applyProtection="0"/>
    <xf numFmtId="0" fontId="9" fillId="3"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7" borderId="0" applyNumberFormat="0" applyBorder="0" applyAlignment="0" applyProtection="0"/>
    <xf numFmtId="0" fontId="10" fillId="3" borderId="0" applyNumberFormat="0" applyBorder="0" applyAlignment="0" applyProtection="0"/>
    <xf numFmtId="0" fontId="10" fillId="6" borderId="0" applyNumberFormat="0" applyBorder="0" applyAlignment="0" applyProtection="0"/>
    <xf numFmtId="0" fontId="10" fillId="3" borderId="0" applyNumberFormat="0" applyBorder="0" applyAlignment="0" applyProtection="0"/>
    <xf numFmtId="0" fontId="12" fillId="2" borderId="1" applyNumberFormat="0" applyAlignment="0" applyProtection="0"/>
    <xf numFmtId="0" fontId="13" fillId="8" borderId="2" applyNumberFormat="0" applyAlignment="0" applyProtection="0"/>
    <xf numFmtId="0" fontId="10" fillId="6"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1" fillId="0" borderId="0" applyNumberFormat="0" applyFill="0" applyBorder="0" applyAlignment="0" applyProtection="0"/>
    <xf numFmtId="0" fontId="14" fillId="14" borderId="0" applyNumberFormat="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15" fillId="0" borderId="6" applyNumberFormat="0" applyFill="0" applyAlignment="0" applyProtection="0"/>
    <xf numFmtId="0" fontId="16" fillId="0" borderId="0" applyNumberFormat="0" applyFill="0" applyBorder="0" applyAlignment="0" applyProtection="0"/>
    <xf numFmtId="0" fontId="17" fillId="0" borderId="8" applyNumberFormat="0" applyFill="0" applyAlignment="0" applyProtection="0"/>
    <xf numFmtId="0" fontId="18" fillId="0" borderId="9" applyNumberFormat="0" applyFill="0" applyAlignment="0" applyProtection="0"/>
    <xf numFmtId="0" fontId="19" fillId="0" borderId="10" applyNumberFormat="0" applyFill="0" applyAlignment="0" applyProtection="0"/>
    <xf numFmtId="0" fontId="20" fillId="15" borderId="7" applyNumberFormat="0" applyAlignment="0" applyProtection="0"/>
    <xf numFmtId="0" fontId="21" fillId="16" borderId="11" applyNumberFormat="0" applyAlignment="0" applyProtection="0"/>
    <xf numFmtId="0" fontId="22" fillId="0" borderId="0" applyNumberFormat="0" applyFill="0" applyBorder="0" applyAlignment="0" applyProtection="0"/>
    <xf numFmtId="0" fontId="23"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4" fillId="30" borderId="0" applyNumberFormat="0" applyBorder="0" applyAlignment="0" applyProtection="0"/>
    <xf numFmtId="0" fontId="24" fillId="31"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3" fillId="36" borderId="0" applyNumberFormat="0" applyBorder="0" applyAlignment="0" applyProtection="0"/>
    <xf numFmtId="0" fontId="23"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3" fillId="40" borderId="0" applyNumberFormat="0" applyBorder="0" applyAlignment="0" applyProtection="0"/>
  </cellStyleXfs>
  <cellXfs count="40">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96"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4"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4"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xf numFmtId="11" fontId="0" fillId="0" borderId="0" xfId="0" applyNumberFormat="1"/>
    <xf numFmtId="14" fontId="1" fillId="0" borderId="0" xfId="0" applyNumberFormat="1" applyFont="1" applyFill="1" applyBorder="1" applyAlignment="1">
      <alignment horizontal="center"/>
    </xf>
    <xf numFmtId="14" fontId="0" fillId="0" borderId="0" xfId="0" applyNumberFormat="1" applyFill="1"/>
    <xf numFmtId="11" fontId="0" fillId="13" borderId="0" xfId="0" applyNumberFormat="1" applyFill="1"/>
    <xf numFmtId="14" fontId="0" fillId="0" borderId="0" xfId="0" applyNumberFormat="1" applyAlignment="1">
      <alignment horizontal="left" vertical="center"/>
    </xf>
    <xf numFmtId="14" fontId="3" fillId="0" borderId="0" xfId="0" applyNumberFormat="1" applyFont="1" applyFill="1" applyBorder="1"/>
  </cellXfs>
  <cellStyles count="65">
    <cellStyle name="20% - Accent1" xfId="42" builtinId="30" hidden="1"/>
    <cellStyle name="20% - Accent2" xfId="46" builtinId="34" hidden="1"/>
    <cellStyle name="20% - Accent3" xfId="50" builtinId="38" hidden="1"/>
    <cellStyle name="20% - Accent4" xfId="54" builtinId="42" hidden="1"/>
    <cellStyle name="20% - Accent5" xfId="58" builtinId="46" hidden="1"/>
    <cellStyle name="20% - Accent6" xfId="62" builtinId="50" hidden="1"/>
    <cellStyle name="20% - nfasis1" xfId="1"/>
    <cellStyle name="20% - nfasis2" xfId="2"/>
    <cellStyle name="20% - nfasis3" xfId="3"/>
    <cellStyle name="20% - nfasis4" xfId="4"/>
    <cellStyle name="20% - nfasis5" xfId="5"/>
    <cellStyle name="20% - nfasis6" xfId="6"/>
    <cellStyle name="40% - Accent1" xfId="43" builtinId="31" hidden="1"/>
    <cellStyle name="40% - Accent2" xfId="47" builtinId="35" hidden="1"/>
    <cellStyle name="40% - Accent3" xfId="51" builtinId="39" hidden="1"/>
    <cellStyle name="40% - Accent4" xfId="55" builtinId="43" hidden="1"/>
    <cellStyle name="40% - Accent5" xfId="59" builtinId="47" hidden="1"/>
    <cellStyle name="40% - Accent6" xfId="63" builtinId="51" hidden="1"/>
    <cellStyle name="40% - nfasis1" xfId="7"/>
    <cellStyle name="40% - nfasis2" xfId="8"/>
    <cellStyle name="40% - nfasis3" xfId="9"/>
    <cellStyle name="40% - nfasis4" xfId="10"/>
    <cellStyle name="40% - nfasis5" xfId="11"/>
    <cellStyle name="40% - nfasis6" xfId="12"/>
    <cellStyle name="60% - Accent1" xfId="44" builtinId="32" hidden="1"/>
    <cellStyle name="60% - Accent2" xfId="48" builtinId="36" hidden="1"/>
    <cellStyle name="60% - Accent3" xfId="52" builtinId="40" hidden="1"/>
    <cellStyle name="60% - Accent4" xfId="56" builtinId="44" hidden="1"/>
    <cellStyle name="60% - Accent5" xfId="60" builtinId="48" hidden="1"/>
    <cellStyle name="60% - Accent6" xfId="64" builtinId="52" hidden="1"/>
    <cellStyle name="60% - nfasis1" xfId="13"/>
    <cellStyle name="60% - nfasis2" xfId="14"/>
    <cellStyle name="60% - nfasis3" xfId="15"/>
    <cellStyle name="60% - nfasis4" xfId="16"/>
    <cellStyle name="60% - nfasis5" xfId="17"/>
    <cellStyle name="60% - nfasis6" xfId="18"/>
    <cellStyle name="Accent1" xfId="41" builtinId="29" hidden="1"/>
    <cellStyle name="Accent2" xfId="45" builtinId="33" hidden="1"/>
    <cellStyle name="Accent3" xfId="49" builtinId="37" hidden="1"/>
    <cellStyle name="Accent4" xfId="53" builtinId="41" hidden="1"/>
    <cellStyle name="Accent5" xfId="57" builtinId="45" hidden="1"/>
    <cellStyle name="Accent6" xfId="61" builtinId="49" hidden="1"/>
    <cellStyle name="Calculation" xfId="38" builtinId="22" hidden="1"/>
    <cellStyle name="Celda de comprobacin" xfId="20"/>
    <cellStyle name="Clculo" xfId="19"/>
    <cellStyle name="Check Cell" xfId="39" builtinId="23" hidden="1"/>
    <cellStyle name="Explanatory Text" xfId="40" builtinId="53" hidden="1"/>
    <cellStyle name="Explicacin" xfId="27"/>
    <cellStyle name="Heading 1" xfId="35" builtinId="16" hidden="1"/>
    <cellStyle name="Heading 2" xfId="36" builtinId="17" hidden="1"/>
    <cellStyle name="Heading 3" xfId="37" builtinId="18" hidden="1"/>
    <cellStyle name="Neutral" xfId="28" builtinId="28" customBuiltin="1"/>
    <cellStyle name="nfasis1" xfId="21"/>
    <cellStyle name="nfasis2" xfId="22"/>
    <cellStyle name="nfasis3" xfId="23"/>
    <cellStyle name="nfasis4" xfId="24"/>
    <cellStyle name="nfasis5" xfId="25"/>
    <cellStyle name="nfasis6" xfId="26"/>
    <cellStyle name="Normal" xfId="0" builtinId="0"/>
    <cellStyle name="Title" xfId="34" builtinId="15" hidden="1"/>
    <cellStyle name="Total" xfId="33" builtinId="25" customBuiltin="1"/>
    <cellStyle name="Ttulo" xfId="29"/>
    <cellStyle name="Ttulo 1" xfId="30"/>
    <cellStyle name="Ttulo 2" xfId="31"/>
    <cellStyle name="Ttulo 3" xfId="32"/>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4"/>
  <sheetViews>
    <sheetView tabSelected="1" topLeftCell="AZ1" workbookViewId="0">
      <selection activeCell="BL1" sqref="BL1"/>
    </sheetView>
  </sheetViews>
  <sheetFormatPr baseColWidth="10" defaultColWidth="11.33203125" defaultRowHeight="15" x14ac:dyDescent="0.2"/>
  <cols>
    <col min="1" max="1" width="11.33203125" style="10"/>
    <col min="2" max="2" width="29.1640625" style="7" customWidth="1"/>
    <col min="3" max="16384" width="11.33203125" style="13"/>
  </cols>
  <sheetData>
    <row r="1" spans="1:64" s="8" customFormat="1" x14ac:dyDescent="0.2">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BL1" si="4">+AQ2-693960</f>
        <v>41800</v>
      </c>
      <c r="AR1" s="8">
        <f t="shared" si="4"/>
        <v>41897</v>
      </c>
      <c r="AS1" s="8">
        <f t="shared" si="4"/>
        <v>41991</v>
      </c>
      <c r="AT1" s="8">
        <f t="shared" si="4"/>
        <v>42027</v>
      </c>
      <c r="AU1" s="8">
        <f t="shared" si="4"/>
        <v>42080</v>
      </c>
      <c r="AV1" s="8">
        <f t="shared" si="4"/>
        <v>42104</v>
      </c>
      <c r="AW1" s="8">
        <f t="shared" si="4"/>
        <v>42109</v>
      </c>
      <c r="AX1" s="8">
        <f t="shared" si="4"/>
        <v>42122</v>
      </c>
      <c r="AY1" s="8">
        <f t="shared" si="4"/>
        <v>42161</v>
      </c>
      <c r="AZ1" s="8">
        <f t="shared" si="4"/>
        <v>42276</v>
      </c>
      <c r="BA1" s="8">
        <f t="shared" si="4"/>
        <v>42388</v>
      </c>
      <c r="BB1" s="8">
        <f t="shared" si="4"/>
        <v>42417</v>
      </c>
      <c r="BC1" s="8">
        <f t="shared" si="4"/>
        <v>42438</v>
      </c>
      <c r="BD1" s="8">
        <f t="shared" si="4"/>
        <v>42446</v>
      </c>
      <c r="BE1" s="8">
        <f t="shared" si="4"/>
        <v>42646</v>
      </c>
      <c r="BF1" s="8">
        <f t="shared" si="4"/>
        <v>42661</v>
      </c>
      <c r="BG1" s="8">
        <f t="shared" si="4"/>
        <v>42705</v>
      </c>
      <c r="BH1" s="8">
        <f t="shared" si="4"/>
        <v>42709</v>
      </c>
      <c r="BI1" s="8">
        <f t="shared" si="4"/>
        <v>42710</v>
      </c>
      <c r="BJ1" s="8">
        <f t="shared" si="4"/>
        <v>42943</v>
      </c>
      <c r="BK1" s="8">
        <f t="shared" si="4"/>
        <v>43112</v>
      </c>
      <c r="BL1" s="8">
        <f t="shared" si="4"/>
        <v>43252</v>
      </c>
    </row>
    <row r="2" spans="1:64" s="10" customFormat="1" x14ac:dyDescent="0.2">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c r="BE2" s="10">
        <v>736606</v>
      </c>
      <c r="BF2" s="10">
        <v>736621</v>
      </c>
      <c r="BG2" s="10">
        <v>736665</v>
      </c>
      <c r="BH2" s="10">
        <v>736669</v>
      </c>
      <c r="BI2" s="10">
        <v>736670</v>
      </c>
      <c r="BJ2" s="4">
        <v>736903</v>
      </c>
      <c r="BK2" s="4">
        <v>737072</v>
      </c>
      <c r="BL2" s="4">
        <v>737212</v>
      </c>
    </row>
    <row r="3" spans="1:64" ht="18" customHeight="1" x14ac:dyDescent="0.2">
      <c r="A3" s="6">
        <v>1</v>
      </c>
      <c r="B3" s="7" t="s">
        <v>2</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-1.1000000000000001</v>
      </c>
      <c r="AZ3" s="14">
        <v>-1.1000000000000001</v>
      </c>
      <c r="BA3" s="14">
        <v>-1.1000000000000001</v>
      </c>
      <c r="BB3" s="14">
        <v>-1.1000000000000001</v>
      </c>
      <c r="BC3" s="14">
        <v>-1.1000000000000001</v>
      </c>
      <c r="BD3" s="14">
        <v>-1.1000000000000001</v>
      </c>
      <c r="BE3" s="14">
        <v>-1.1000000000000001</v>
      </c>
      <c r="BF3" s="14">
        <v>-1.1000000000000001</v>
      </c>
      <c r="BG3" s="14">
        <v>-1.1000000000000001</v>
      </c>
      <c r="BH3" s="14">
        <v>-1.1000000000000001</v>
      </c>
      <c r="BI3" s="14">
        <v>-1.1000000000000001</v>
      </c>
      <c r="BJ3" s="14">
        <v>-1.1000000000000001</v>
      </c>
      <c r="BK3" s="14">
        <v>-1.1000000000000001</v>
      </c>
      <c r="BL3" s="14">
        <v>-1.1000000000000001</v>
      </c>
    </row>
    <row r="4" spans="1:64" x14ac:dyDescent="0.2">
      <c r="A4" s="6">
        <v>2</v>
      </c>
      <c r="B4" s="7" t="s">
        <v>3</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-0.6</v>
      </c>
      <c r="AZ4" s="14">
        <v>-0.6</v>
      </c>
      <c r="BA4" s="14">
        <v>-0.6</v>
      </c>
      <c r="BB4" s="14">
        <v>-0.6</v>
      </c>
      <c r="BC4" s="14">
        <v>-0.6</v>
      </c>
      <c r="BD4" s="14">
        <v>-0.6</v>
      </c>
      <c r="BE4" s="14">
        <v>-0.6</v>
      </c>
      <c r="BF4" s="14">
        <v>-0.6</v>
      </c>
      <c r="BG4" s="14">
        <v>-0.6</v>
      </c>
      <c r="BH4" s="14">
        <v>-0.6</v>
      </c>
      <c r="BI4" s="14">
        <v>-0.6</v>
      </c>
      <c r="BJ4" s="14">
        <v>-0.6</v>
      </c>
      <c r="BK4" s="14">
        <v>-0.6</v>
      </c>
      <c r="BL4" s="14">
        <v>-0.6</v>
      </c>
    </row>
    <row r="5" spans="1:64" x14ac:dyDescent="0.2">
      <c r="A5" s="6">
        <v>3</v>
      </c>
      <c r="B5" s="7" t="s">
        <v>4</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v>
      </c>
      <c r="AZ5" s="14">
        <v>0</v>
      </c>
      <c r="BA5" s="14">
        <v>0</v>
      </c>
      <c r="BB5" s="14">
        <v>0</v>
      </c>
      <c r="BC5" s="14">
        <v>0</v>
      </c>
      <c r="BD5" s="14">
        <v>0</v>
      </c>
      <c r="BE5" s="14">
        <v>0</v>
      </c>
      <c r="BF5" s="14">
        <v>0</v>
      </c>
      <c r="BG5" s="14">
        <v>0</v>
      </c>
      <c r="BH5" s="14">
        <v>0</v>
      </c>
      <c r="BI5" s="14">
        <v>0</v>
      </c>
      <c r="BJ5" s="14">
        <v>0</v>
      </c>
      <c r="BK5" s="14">
        <v>0</v>
      </c>
      <c r="BL5" s="14">
        <v>0</v>
      </c>
    </row>
    <row r="6" spans="1:64" x14ac:dyDescent="0.2">
      <c r="A6" s="6">
        <v>4</v>
      </c>
      <c r="B6" s="7" t="s">
        <v>5</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0.3</v>
      </c>
      <c r="AZ6" s="14">
        <v>0.3</v>
      </c>
      <c r="BA6" s="14">
        <v>0.3</v>
      </c>
      <c r="BB6" s="14">
        <v>0.3</v>
      </c>
      <c r="BC6" s="14">
        <v>0.3</v>
      </c>
      <c r="BD6" s="14">
        <v>0.3</v>
      </c>
      <c r="BE6" s="14">
        <v>0.3</v>
      </c>
      <c r="BF6" s="14">
        <v>0.3</v>
      </c>
      <c r="BG6" s="14">
        <v>0.3</v>
      </c>
      <c r="BH6" s="14">
        <v>0.3</v>
      </c>
      <c r="BI6" s="14">
        <v>0.3</v>
      </c>
      <c r="BJ6" s="14">
        <v>0.3</v>
      </c>
      <c r="BK6" s="14">
        <v>0.3</v>
      </c>
      <c r="BL6" s="14">
        <v>0.3</v>
      </c>
    </row>
    <row r="7" spans="1:64" x14ac:dyDescent="0.2">
      <c r="A7" s="6">
        <v>5</v>
      </c>
      <c r="B7" s="7" t="s">
        <v>6</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v>
      </c>
      <c r="AZ7" s="14">
        <v>0</v>
      </c>
      <c r="BA7" s="14">
        <v>0</v>
      </c>
      <c r="BB7" s="14">
        <v>0</v>
      </c>
      <c r="BC7" s="14">
        <v>0</v>
      </c>
      <c r="BD7" s="14">
        <v>0</v>
      </c>
      <c r="BE7" s="14">
        <v>0</v>
      </c>
      <c r="BF7" s="14">
        <v>0</v>
      </c>
      <c r="BG7" s="14">
        <v>0</v>
      </c>
      <c r="BH7" s="14">
        <v>0</v>
      </c>
      <c r="BI7" s="14">
        <v>0</v>
      </c>
      <c r="BJ7" s="14">
        <v>0</v>
      </c>
      <c r="BK7" s="14">
        <v>0</v>
      </c>
      <c r="BL7" s="14">
        <v>0</v>
      </c>
    </row>
    <row r="8" spans="1:64" x14ac:dyDescent="0.2">
      <c r="A8" s="6">
        <v>6</v>
      </c>
      <c r="B8" s="7" t="s">
        <v>7</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c r="BE8" s="7">
        <v>0</v>
      </c>
      <c r="BF8" s="7">
        <v>0</v>
      </c>
      <c r="BG8" s="7">
        <v>0</v>
      </c>
      <c r="BH8" s="7">
        <v>0</v>
      </c>
      <c r="BI8" s="7">
        <v>0</v>
      </c>
      <c r="BJ8" s="7">
        <v>0</v>
      </c>
      <c r="BK8" s="7">
        <v>0</v>
      </c>
      <c r="BL8" s="7">
        <v>0</v>
      </c>
    </row>
    <row r="9" spans="1:64" x14ac:dyDescent="0.2">
      <c r="A9" s="6">
        <v>7</v>
      </c>
      <c r="B9" s="7" t="s">
        <v>8</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c r="BE9" s="7">
        <v>0.33950000000000002</v>
      </c>
      <c r="BF9" s="7">
        <v>0.33950000000000002</v>
      </c>
      <c r="BG9" s="7">
        <v>0.33950000000000002</v>
      </c>
      <c r="BH9" s="7">
        <v>0.33950000000000002</v>
      </c>
      <c r="BI9" s="7">
        <v>0.33950000000000002</v>
      </c>
      <c r="BJ9" s="7">
        <v>0.33950000000000002</v>
      </c>
      <c r="BK9" s="7">
        <v>0.33950000000000002</v>
      </c>
      <c r="BL9" s="7">
        <v>0.33950000000000002</v>
      </c>
    </row>
    <row r="10" spans="1:64" x14ac:dyDescent="0.2">
      <c r="A10" s="6">
        <v>8</v>
      </c>
      <c r="B10" s="7" t="s">
        <v>9</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c r="BE10" s="7">
        <v>2.35</v>
      </c>
      <c r="BF10" s="7">
        <v>2.35</v>
      </c>
      <c r="BG10" s="7">
        <v>2.35</v>
      </c>
      <c r="BH10" s="7">
        <v>2.35</v>
      </c>
      <c r="BI10" s="7">
        <v>2.35</v>
      </c>
      <c r="BJ10" s="7">
        <v>2.35</v>
      </c>
      <c r="BK10" s="7">
        <v>2.35</v>
      </c>
      <c r="BL10" s="7">
        <v>2.35</v>
      </c>
    </row>
    <row r="11" spans="1:64" x14ac:dyDescent="0.2">
      <c r="A11" s="6">
        <v>9</v>
      </c>
      <c r="B11" s="7" t="s">
        <v>10</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c r="BE11" s="7">
        <v>1.1499999999999999</v>
      </c>
      <c r="BF11" s="7">
        <v>1.1499999999999999</v>
      </c>
      <c r="BG11" s="7">
        <v>1.1499999999999999</v>
      </c>
      <c r="BH11" s="7">
        <v>1.1499999999999999</v>
      </c>
      <c r="BI11" s="7">
        <v>1.1499999999999999</v>
      </c>
      <c r="BJ11" s="7">
        <v>1.1499999999999999</v>
      </c>
      <c r="BK11" s="7">
        <v>1.1499999999999999</v>
      </c>
      <c r="BL11" s="7">
        <v>1.1499999999999999</v>
      </c>
    </row>
    <row r="12" spans="1:64" s="10" customFormat="1" ht="17.25" customHeight="1" x14ac:dyDescent="0.2">
      <c r="A12" s="6">
        <v>10</v>
      </c>
      <c r="B12" s="7" t="s">
        <v>11</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c r="AY12" s="7">
        <v>1610</v>
      </c>
      <c r="AZ12" s="7">
        <v>1610</v>
      </c>
      <c r="BA12" s="7">
        <v>1610</v>
      </c>
      <c r="BB12" s="7">
        <v>1610</v>
      </c>
      <c r="BC12" s="7">
        <v>1615</v>
      </c>
      <c r="BD12" s="7">
        <v>1615</v>
      </c>
      <c r="BE12" s="7">
        <v>1615</v>
      </c>
      <c r="BF12" s="7">
        <v>1615</v>
      </c>
      <c r="BG12" s="7">
        <v>1615</v>
      </c>
      <c r="BH12" s="7">
        <v>1615</v>
      </c>
      <c r="BI12" s="7">
        <v>1615</v>
      </c>
      <c r="BJ12" s="7">
        <v>1610</v>
      </c>
      <c r="BK12" s="7">
        <v>1610</v>
      </c>
      <c r="BL12" s="7">
        <v>1610</v>
      </c>
    </row>
    <row r="13" spans="1:64" s="10" customFormat="1" x14ac:dyDescent="0.2">
      <c r="A13" s="6">
        <v>11</v>
      </c>
      <c r="B13" s="7" t="s">
        <v>12</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c r="BE13" s="7">
        <v>225</v>
      </c>
      <c r="BF13" s="7">
        <v>225</v>
      </c>
      <c r="BG13" s="7">
        <v>225</v>
      </c>
      <c r="BH13" s="7">
        <v>225</v>
      </c>
      <c r="BI13" s="7">
        <v>225</v>
      </c>
      <c r="BJ13" s="7">
        <v>225</v>
      </c>
      <c r="BK13" s="7">
        <v>225</v>
      </c>
      <c r="BL13" s="7">
        <v>225</v>
      </c>
    </row>
    <row r="14" spans="1:64" s="17" customFormat="1" ht="17.25" customHeight="1" x14ac:dyDescent="0.2">
      <c r="A14" s="6">
        <v>12</v>
      </c>
      <c r="B14" s="7" t="s">
        <v>13</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2.6000000000000001E-8</v>
      </c>
      <c r="BD14" s="17">
        <v>2.6000000000000001E-8</v>
      </c>
      <c r="BE14" s="17">
        <v>2.6000000000000001E-8</v>
      </c>
      <c r="BF14" s="17">
        <v>2.6000000000000001E-8</v>
      </c>
      <c r="BG14" s="17">
        <v>2.6000000000000001E-8</v>
      </c>
      <c r="BH14" s="17">
        <v>2.6000000000000001E-8</v>
      </c>
      <c r="BI14" s="17">
        <v>2.6000000000000001E-8</v>
      </c>
      <c r="BJ14" s="17">
        <v>2.6000000000000001E-8</v>
      </c>
      <c r="BK14" s="17">
        <v>2.6000000000000001E-8</v>
      </c>
      <c r="BL14" s="17">
        <v>2.6000000000000001E-8</v>
      </c>
    </row>
    <row r="15" spans="1:64" s="10" customFormat="1" ht="16.5" customHeight="1" x14ac:dyDescent="0.2">
      <c r="A15" s="6">
        <v>13</v>
      </c>
      <c r="B15" s="7" t="s">
        <v>14</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c r="BE15" s="7">
        <v>1026</v>
      </c>
      <c r="BF15" s="7">
        <v>1026</v>
      </c>
      <c r="BG15" s="7">
        <v>1026</v>
      </c>
      <c r="BH15" s="7">
        <v>1026</v>
      </c>
      <c r="BI15" s="7">
        <v>1026</v>
      </c>
      <c r="BJ15" s="7">
        <v>1026</v>
      </c>
      <c r="BK15" s="7">
        <v>1026</v>
      </c>
      <c r="BL15" s="7">
        <v>1026</v>
      </c>
    </row>
    <row r="16" spans="1:64" s="10" customFormat="1" ht="16.5" customHeight="1" x14ac:dyDescent="0.2">
      <c r="A16" s="6">
        <v>14</v>
      </c>
      <c r="B16" s="7" t="s">
        <v>15</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c r="BE16" s="7">
        <v>96</v>
      </c>
      <c r="BF16" s="7">
        <v>96</v>
      </c>
      <c r="BG16" s="7">
        <v>96</v>
      </c>
      <c r="BH16" s="7">
        <v>96</v>
      </c>
      <c r="BI16" s="7">
        <v>96</v>
      </c>
      <c r="BJ16" s="7">
        <v>96</v>
      </c>
      <c r="BK16" s="7">
        <v>96</v>
      </c>
      <c r="BL16" s="7">
        <v>96</v>
      </c>
    </row>
    <row r="17" spans="1:64" s="10" customFormat="1" ht="16.5" customHeight="1" x14ac:dyDescent="0.2">
      <c r="A17" s="6">
        <v>15</v>
      </c>
      <c r="B17" s="7" t="s">
        <v>16</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c r="BE17" s="7">
        <v>2439</v>
      </c>
      <c r="BF17" s="7">
        <v>2439</v>
      </c>
      <c r="BG17" s="7">
        <v>2439</v>
      </c>
      <c r="BH17" s="7">
        <v>2439</v>
      </c>
      <c r="BI17" s="7">
        <v>2439</v>
      </c>
      <c r="BJ17" s="7">
        <v>2439</v>
      </c>
      <c r="BK17" s="7">
        <v>2439</v>
      </c>
      <c r="BL17" s="7">
        <v>2439</v>
      </c>
    </row>
    <row r="18" spans="1:64" s="10" customFormat="1" ht="15" customHeight="1" x14ac:dyDescent="0.2">
      <c r="A18" s="6">
        <v>16</v>
      </c>
      <c r="B18" s="7" t="s">
        <v>17</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c r="BE18" s="7">
        <v>0</v>
      </c>
      <c r="BF18" s="7">
        <v>0</v>
      </c>
      <c r="BG18" s="7">
        <v>0</v>
      </c>
      <c r="BH18" s="7">
        <v>0</v>
      </c>
      <c r="BI18" s="7">
        <v>0</v>
      </c>
      <c r="BJ18" s="7">
        <v>0</v>
      </c>
      <c r="BK18" s="7">
        <v>0</v>
      </c>
      <c r="BL18" s="7">
        <v>0</v>
      </c>
    </row>
    <row r="19" spans="1:64" s="10" customFormat="1" ht="15" customHeight="1" x14ac:dyDescent="0.2">
      <c r="A19" s="6">
        <v>17</v>
      </c>
      <c r="B19" s="7" t="s">
        <v>18</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c r="BE19" s="10">
        <v>4300</v>
      </c>
      <c r="BF19" s="10">
        <v>4300</v>
      </c>
      <c r="BG19" s="10">
        <v>4300</v>
      </c>
      <c r="BH19" s="10">
        <v>4300</v>
      </c>
      <c r="BI19" s="10">
        <v>4300</v>
      </c>
      <c r="BJ19" s="10">
        <v>4300</v>
      </c>
      <c r="BK19" s="10">
        <v>4300</v>
      </c>
      <c r="BL19" s="10">
        <v>4300</v>
      </c>
    </row>
    <row r="20" spans="1:64" s="10" customFormat="1" ht="15" customHeight="1" x14ac:dyDescent="0.2">
      <c r="A20" s="6">
        <v>18</v>
      </c>
      <c r="B20" s="7" t="s">
        <v>19</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c r="BE20" s="10">
        <v>9320</v>
      </c>
      <c r="BF20" s="10">
        <v>9320</v>
      </c>
      <c r="BG20" s="10">
        <v>9320</v>
      </c>
      <c r="BH20" s="10">
        <v>9320</v>
      </c>
      <c r="BI20" s="10">
        <v>9320</v>
      </c>
      <c r="BJ20" s="10">
        <v>9320</v>
      </c>
      <c r="BK20" s="10">
        <v>9320</v>
      </c>
      <c r="BL20" s="10">
        <v>9320</v>
      </c>
    </row>
    <row r="21" spans="1:64" s="10" customFormat="1" ht="15" customHeight="1" x14ac:dyDescent="0.2">
      <c r="A21" s="6">
        <v>19</v>
      </c>
      <c r="B21" s="7" t="s">
        <v>20</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c r="BE21" s="10">
        <v>13860</v>
      </c>
      <c r="BF21" s="10">
        <v>13860</v>
      </c>
      <c r="BG21" s="10">
        <v>13860</v>
      </c>
      <c r="BH21" s="10">
        <v>13860</v>
      </c>
      <c r="BI21" s="10">
        <v>13860</v>
      </c>
      <c r="BJ21" s="10">
        <v>13860</v>
      </c>
      <c r="BK21" s="10">
        <v>13860</v>
      </c>
      <c r="BL21" s="10">
        <v>13860</v>
      </c>
    </row>
    <row r="22" spans="1:64" s="10" customFormat="1" ht="15" customHeight="1" x14ac:dyDescent="0.2">
      <c r="A22" s="6">
        <v>20</v>
      </c>
      <c r="B22" s="7" t="s">
        <v>21</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c r="BE22" s="10">
        <v>21660</v>
      </c>
      <c r="BF22" s="10">
        <v>21660</v>
      </c>
      <c r="BG22" s="10">
        <v>21660</v>
      </c>
      <c r="BH22" s="10">
        <v>21660</v>
      </c>
      <c r="BI22" s="10">
        <v>21660</v>
      </c>
      <c r="BJ22" s="10">
        <v>21660</v>
      </c>
      <c r="BK22" s="10">
        <v>21660</v>
      </c>
      <c r="BL22" s="10">
        <v>21660</v>
      </c>
    </row>
    <row r="23" spans="1:64" s="10" customFormat="1" ht="15" customHeight="1" x14ac:dyDescent="0.2">
      <c r="A23" s="6">
        <v>21</v>
      </c>
      <c r="B23" s="7" t="s">
        <v>22</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c r="BE23" s="10">
        <v>25000</v>
      </c>
      <c r="BF23" s="10">
        <v>25000</v>
      </c>
      <c r="BG23" s="10">
        <v>25000</v>
      </c>
      <c r="BH23" s="10">
        <v>25000</v>
      </c>
      <c r="BI23" s="10">
        <v>25000</v>
      </c>
      <c r="BJ23" s="10">
        <v>25000</v>
      </c>
      <c r="BK23" s="10">
        <v>25000</v>
      </c>
      <c r="BL23" s="10">
        <v>25000</v>
      </c>
    </row>
    <row r="24" spans="1:64" s="10" customFormat="1" x14ac:dyDescent="0.2">
      <c r="A24" s="6">
        <v>22</v>
      </c>
      <c r="B24" s="7" t="s">
        <v>23</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c r="BE24" s="7">
        <v>2972</v>
      </c>
      <c r="BF24" s="7">
        <v>2972</v>
      </c>
      <c r="BG24" s="7">
        <v>2972</v>
      </c>
      <c r="BH24" s="7">
        <v>2972</v>
      </c>
      <c r="BI24" s="7">
        <v>2972</v>
      </c>
      <c r="BJ24" s="7">
        <v>2972</v>
      </c>
      <c r="BK24" s="7">
        <v>2972</v>
      </c>
      <c r="BL24" s="7">
        <v>2972</v>
      </c>
    </row>
    <row r="25" spans="1:64" s="10" customFormat="1" x14ac:dyDescent="0.2">
      <c r="A25" s="6">
        <v>23</v>
      </c>
      <c r="B25" s="7" t="s">
        <v>24</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c r="BE25" s="7">
        <v>3</v>
      </c>
      <c r="BF25" s="7">
        <v>3</v>
      </c>
      <c r="BG25" s="7">
        <v>3</v>
      </c>
      <c r="BH25" s="7">
        <v>3</v>
      </c>
      <c r="BI25" s="7">
        <v>3</v>
      </c>
      <c r="BJ25" s="7">
        <v>3</v>
      </c>
      <c r="BK25" s="7">
        <v>3</v>
      </c>
      <c r="BL25" s="7">
        <v>3</v>
      </c>
    </row>
    <row r="26" spans="1:64" s="10" customFormat="1" x14ac:dyDescent="0.2">
      <c r="A26" s="6">
        <v>24</v>
      </c>
      <c r="B26" s="7" t="s">
        <v>25</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0</v>
      </c>
      <c r="AX26" s="7">
        <v>0</v>
      </c>
      <c r="AY26" s="7">
        <v>0</v>
      </c>
      <c r="AZ26" s="7">
        <v>0</v>
      </c>
      <c r="BA26" s="7">
        <v>0</v>
      </c>
      <c r="BB26" s="7">
        <v>0</v>
      </c>
      <c r="BC26" s="7">
        <v>0</v>
      </c>
      <c r="BD26" s="7">
        <v>0</v>
      </c>
      <c r="BE26" s="7">
        <v>0</v>
      </c>
      <c r="BF26" s="7">
        <v>0</v>
      </c>
      <c r="BG26" s="7">
        <v>0</v>
      </c>
      <c r="BH26" s="7">
        <v>0</v>
      </c>
      <c r="BI26" s="7">
        <v>0</v>
      </c>
      <c r="BJ26" s="7">
        <v>0</v>
      </c>
      <c r="BK26" s="7">
        <v>0</v>
      </c>
      <c r="BL26" s="7">
        <v>0</v>
      </c>
    </row>
    <row r="27" spans="1:64" x14ac:dyDescent="0.2">
      <c r="A27" s="6">
        <v>25</v>
      </c>
      <c r="B27" s="7" t="s">
        <v>26</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c r="BE27" s="14">
        <v>0</v>
      </c>
      <c r="BF27" s="14">
        <v>0</v>
      </c>
      <c r="BG27" s="14">
        <v>0</v>
      </c>
      <c r="BH27" s="14">
        <v>0</v>
      </c>
      <c r="BI27" s="14">
        <v>0</v>
      </c>
      <c r="BJ27" s="14">
        <v>0</v>
      </c>
      <c r="BK27" s="14">
        <v>0</v>
      </c>
      <c r="BL27" s="14">
        <v>0</v>
      </c>
    </row>
    <row r="28" spans="1:64" x14ac:dyDescent="0.2">
      <c r="A28" s="6">
        <v>26</v>
      </c>
      <c r="B28" s="7" t="s">
        <v>27</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c r="AY28" s="7">
        <v>342</v>
      </c>
      <c r="AZ28" s="7">
        <v>342</v>
      </c>
      <c r="BA28" s="7">
        <v>365</v>
      </c>
      <c r="BB28" s="7">
        <v>365</v>
      </c>
      <c r="BC28" s="7">
        <v>365</v>
      </c>
      <c r="BD28" s="7">
        <v>365</v>
      </c>
      <c r="BE28" s="7">
        <v>365</v>
      </c>
      <c r="BF28" s="7">
        <v>365</v>
      </c>
      <c r="BG28" s="7">
        <v>365</v>
      </c>
      <c r="BH28" s="7">
        <v>365</v>
      </c>
      <c r="BI28" s="7">
        <v>365</v>
      </c>
      <c r="BJ28" s="7">
        <v>365</v>
      </c>
      <c r="BK28" s="7">
        <v>365</v>
      </c>
      <c r="BL28" s="7">
        <v>365</v>
      </c>
    </row>
    <row r="29" spans="1:64" x14ac:dyDescent="0.2">
      <c r="A29" s="6">
        <v>27</v>
      </c>
      <c r="B29" s="7" t="s">
        <v>28</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c r="BE29" s="14">
        <v>580</v>
      </c>
      <c r="BF29" s="14">
        <v>580</v>
      </c>
      <c r="BG29" s="14">
        <v>580</v>
      </c>
      <c r="BH29" s="14">
        <v>580</v>
      </c>
      <c r="BI29" s="14">
        <v>580</v>
      </c>
      <c r="BJ29" s="14">
        <v>580</v>
      </c>
      <c r="BK29" s="14">
        <v>580</v>
      </c>
      <c r="BL29" s="14">
        <v>580</v>
      </c>
    </row>
    <row r="30" spans="1:64" x14ac:dyDescent="0.2">
      <c r="A30" s="6">
        <v>28</v>
      </c>
      <c r="B30" s="7" t="s">
        <v>29</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c r="BE30" s="14">
        <v>0</v>
      </c>
      <c r="BF30" s="14">
        <v>0</v>
      </c>
      <c r="BG30" s="14">
        <v>0</v>
      </c>
      <c r="BH30" s="14">
        <v>0</v>
      </c>
      <c r="BI30" s="14">
        <v>0</v>
      </c>
      <c r="BJ30" s="14">
        <v>0</v>
      </c>
      <c r="BK30" s="14">
        <v>0</v>
      </c>
      <c r="BL30" s="14">
        <v>0</v>
      </c>
    </row>
    <row r="31" spans="1:64" x14ac:dyDescent="0.2">
      <c r="A31" s="6">
        <v>29</v>
      </c>
      <c r="B31" s="7" t="s">
        <v>30</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c r="BE31" s="14">
        <v>0</v>
      </c>
      <c r="BF31" s="14">
        <v>0</v>
      </c>
      <c r="BG31" s="14">
        <v>0</v>
      </c>
      <c r="BH31" s="14">
        <v>0</v>
      </c>
      <c r="BI31" s="14">
        <v>0</v>
      </c>
      <c r="BJ31" s="14">
        <v>0</v>
      </c>
      <c r="BK31" s="14">
        <v>0</v>
      </c>
      <c r="BL31" s="14">
        <v>0</v>
      </c>
    </row>
    <row r="32" spans="1:64" x14ac:dyDescent="0.2">
      <c r="A32" s="6">
        <v>30</v>
      </c>
      <c r="B32" s="7" t="s">
        <v>31</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c r="BE32" s="14">
        <v>0</v>
      </c>
      <c r="BF32" s="14">
        <v>0</v>
      </c>
      <c r="BG32" s="14">
        <v>0</v>
      </c>
      <c r="BH32" s="14">
        <v>0</v>
      </c>
      <c r="BI32" s="14">
        <v>0</v>
      </c>
      <c r="BJ32" s="14">
        <v>0</v>
      </c>
      <c r="BK32" s="14">
        <v>0</v>
      </c>
      <c r="BL32" s="14">
        <v>0</v>
      </c>
    </row>
    <row r="33" spans="1:64" x14ac:dyDescent="0.2">
      <c r="A33" s="6">
        <v>31</v>
      </c>
      <c r="B33" s="7" t="s">
        <v>32</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c r="BE33" s="14">
        <v>0</v>
      </c>
      <c r="BF33" s="14">
        <v>0</v>
      </c>
      <c r="BG33" s="14">
        <v>0</v>
      </c>
      <c r="BH33" s="14">
        <v>0</v>
      </c>
      <c r="BI33" s="14">
        <v>0</v>
      </c>
      <c r="BJ33" s="14">
        <v>0</v>
      </c>
      <c r="BK33" s="14">
        <v>0</v>
      </c>
      <c r="BL33" s="14">
        <v>0</v>
      </c>
    </row>
    <row r="34" spans="1:64" x14ac:dyDescent="0.2">
      <c r="A34" s="6">
        <v>32</v>
      </c>
      <c r="B34" s="7" t="s">
        <v>33</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c r="BE34" s="14">
        <v>7420</v>
      </c>
      <c r="BF34" s="14">
        <v>7420</v>
      </c>
      <c r="BG34" s="14">
        <v>7420</v>
      </c>
      <c r="BH34" s="14">
        <v>7420</v>
      </c>
      <c r="BI34" s="14">
        <v>7420</v>
      </c>
      <c r="BJ34" s="14">
        <v>7420</v>
      </c>
      <c r="BK34" s="14">
        <v>7420</v>
      </c>
      <c r="BL34" s="14">
        <v>7420</v>
      </c>
    </row>
    <row r="35" spans="1:64" s="10" customFormat="1" x14ac:dyDescent="0.2">
      <c r="A35" s="6">
        <v>33</v>
      </c>
      <c r="B35" s="7" t="s">
        <v>34</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c r="BE35" s="7">
        <v>6025</v>
      </c>
      <c r="BF35" s="7">
        <v>6025</v>
      </c>
      <c r="BG35" s="7">
        <v>6025</v>
      </c>
      <c r="BH35" s="7">
        <v>6025</v>
      </c>
      <c r="BI35" s="7">
        <v>6025</v>
      </c>
      <c r="BJ35" s="7">
        <v>6025</v>
      </c>
      <c r="BK35" s="7">
        <v>6025</v>
      </c>
      <c r="BL35" s="7">
        <v>6025</v>
      </c>
    </row>
    <row r="36" spans="1:64" s="10" customFormat="1" x14ac:dyDescent="0.2">
      <c r="A36" s="6">
        <v>34</v>
      </c>
      <c r="B36" s="7" t="s">
        <v>35</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c r="BE36" s="7">
        <v>178</v>
      </c>
      <c r="BF36" s="7">
        <v>178</v>
      </c>
      <c r="BG36" s="7">
        <v>178</v>
      </c>
      <c r="BH36" s="7">
        <v>178</v>
      </c>
      <c r="BI36" s="7">
        <v>178</v>
      </c>
      <c r="BJ36" s="7">
        <v>178</v>
      </c>
      <c r="BK36" s="7">
        <v>178</v>
      </c>
      <c r="BL36" s="7">
        <v>178</v>
      </c>
    </row>
    <row r="37" spans="1:64" s="10" customFormat="1" x14ac:dyDescent="0.2">
      <c r="A37" s="6">
        <v>35</v>
      </c>
      <c r="B37" s="7" t="s">
        <v>36</v>
      </c>
      <c r="C37" s="9">
        <v>-3</v>
      </c>
      <c r="D37" s="9">
        <v>-3</v>
      </c>
      <c r="E37" s="9">
        <v>-3</v>
      </c>
      <c r="F37" s="9">
        <v>-3</v>
      </c>
      <c r="G37" s="9">
        <v>-3</v>
      </c>
      <c r="H37" s="9">
        <v>-3</v>
      </c>
      <c r="I37" s="10">
        <v>-3</v>
      </c>
      <c r="J37" s="10">
        <v>-3</v>
      </c>
      <c r="K37" s="10">
        <v>-3</v>
      </c>
      <c r="L37" s="10">
        <v>-3</v>
      </c>
      <c r="M37" s="10">
        <v>-3</v>
      </c>
      <c r="N37" s="10">
        <v>-3</v>
      </c>
      <c r="O37" s="7" t="s">
        <v>37</v>
      </c>
      <c r="P37" s="7" t="s">
        <v>37</v>
      </c>
      <c r="Q37" s="7" t="s">
        <v>37</v>
      </c>
      <c r="R37" s="7" t="s">
        <v>37</v>
      </c>
      <c r="S37" s="7" t="s">
        <v>37</v>
      </c>
      <c r="T37" s="7" t="s">
        <v>37</v>
      </c>
      <c r="U37" s="7" t="s">
        <v>37</v>
      </c>
      <c r="V37" s="7" t="s">
        <v>37</v>
      </c>
      <c r="W37" s="7" t="s">
        <v>37</v>
      </c>
      <c r="X37" s="7" t="s">
        <v>37</v>
      </c>
      <c r="Y37" s="7" t="s">
        <v>37</v>
      </c>
      <c r="Z37" s="7" t="s">
        <v>37</v>
      </c>
      <c r="AA37" s="7" t="s">
        <v>37</v>
      </c>
      <c r="AB37" s="7" t="s">
        <v>37</v>
      </c>
      <c r="AC37" s="7" t="s">
        <v>37</v>
      </c>
      <c r="AD37" s="7" t="s">
        <v>37</v>
      </c>
      <c r="AE37" s="7" t="s">
        <v>37</v>
      </c>
      <c r="AF37" s="7" t="s">
        <v>37</v>
      </c>
      <c r="AG37" s="7" t="s">
        <v>37</v>
      </c>
      <c r="AH37" s="7" t="s">
        <v>37</v>
      </c>
      <c r="AI37" s="7" t="s">
        <v>37</v>
      </c>
      <c r="AJ37" s="7" t="s">
        <v>37</v>
      </c>
      <c r="AK37" s="7" t="s">
        <v>37</v>
      </c>
      <c r="AL37" s="7" t="s">
        <v>37</v>
      </c>
      <c r="AM37" s="7" t="s">
        <v>37</v>
      </c>
      <c r="AN37" s="7" t="s">
        <v>37</v>
      </c>
      <c r="AO37" s="7" t="s">
        <v>37</v>
      </c>
      <c r="AP37" s="7" t="s">
        <v>37</v>
      </c>
      <c r="AQ37" s="7" t="s">
        <v>37</v>
      </c>
      <c r="AR37" s="7" t="s">
        <v>37</v>
      </c>
      <c r="AS37" s="7" t="s">
        <v>37</v>
      </c>
      <c r="AT37" s="7" t="s">
        <v>37</v>
      </c>
      <c r="AU37" s="7" t="s">
        <v>37</v>
      </c>
      <c r="AV37" s="7" t="s">
        <v>37</v>
      </c>
      <c r="AW37" s="7" t="s">
        <v>37</v>
      </c>
      <c r="AX37" s="7" t="s">
        <v>37</v>
      </c>
      <c r="AY37" s="7" t="s">
        <v>37</v>
      </c>
      <c r="AZ37" s="7" t="s">
        <v>37</v>
      </c>
      <c r="BA37" s="7" t="s">
        <v>37</v>
      </c>
      <c r="BB37" s="7" t="s">
        <v>37</v>
      </c>
      <c r="BC37" s="7" t="s">
        <v>37</v>
      </c>
      <c r="BD37" s="7" t="s">
        <v>37</v>
      </c>
      <c r="BE37" s="7" t="s">
        <v>37</v>
      </c>
      <c r="BF37" s="7" t="s">
        <v>37</v>
      </c>
      <c r="BG37" s="7" t="s">
        <v>37</v>
      </c>
      <c r="BH37" s="7" t="s">
        <v>37</v>
      </c>
      <c r="BI37" s="7" t="s">
        <v>37</v>
      </c>
      <c r="BJ37" s="7" t="s">
        <v>37</v>
      </c>
      <c r="BK37" s="7" t="s">
        <v>37</v>
      </c>
      <c r="BL37" s="7" t="s">
        <v>37</v>
      </c>
    </row>
    <row r="38" spans="1:64" s="10" customFormat="1" x14ac:dyDescent="0.2">
      <c r="A38" s="6">
        <v>36</v>
      </c>
      <c r="B38" s="7" t="s">
        <v>38</v>
      </c>
      <c r="C38" s="9">
        <v>770</v>
      </c>
      <c r="D38" s="9">
        <v>770</v>
      </c>
      <c r="E38" s="9">
        <v>770</v>
      </c>
      <c r="F38" s="9">
        <v>770</v>
      </c>
      <c r="G38" s="9">
        <v>770</v>
      </c>
      <c r="H38" s="9">
        <v>770</v>
      </c>
      <c r="I38" s="10">
        <v>770</v>
      </c>
      <c r="J38" s="10">
        <v>770</v>
      </c>
      <c r="K38" s="10">
        <v>770</v>
      </c>
      <c r="L38" s="10">
        <v>770</v>
      </c>
      <c r="M38" s="10">
        <v>770</v>
      </c>
      <c r="N38" s="10">
        <v>770</v>
      </c>
      <c r="O38" s="7" t="s">
        <v>37</v>
      </c>
      <c r="P38" s="7" t="s">
        <v>37</v>
      </c>
      <c r="Q38" s="7" t="s">
        <v>37</v>
      </c>
      <c r="R38" s="7" t="s">
        <v>37</v>
      </c>
      <c r="S38" s="7" t="s">
        <v>37</v>
      </c>
      <c r="T38" s="7" t="s">
        <v>37</v>
      </c>
      <c r="U38" s="7" t="s">
        <v>37</v>
      </c>
      <c r="V38" s="7" t="s">
        <v>37</v>
      </c>
      <c r="W38" s="7" t="s">
        <v>37</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c r="BE38" s="7">
        <v>67397790</v>
      </c>
      <c r="BF38" s="7">
        <v>67397790</v>
      </c>
      <c r="BG38" s="7">
        <v>67397790</v>
      </c>
      <c r="BH38" s="7">
        <v>67397790</v>
      </c>
      <c r="BI38" s="7">
        <v>67397790</v>
      </c>
      <c r="BJ38" s="7">
        <v>67397790</v>
      </c>
      <c r="BK38" s="7">
        <v>67397790</v>
      </c>
      <c r="BL38" s="7">
        <v>67397790</v>
      </c>
    </row>
    <row r="39" spans="1:64" s="10" customFormat="1" x14ac:dyDescent="0.2">
      <c r="A39" s="6">
        <v>37</v>
      </c>
      <c r="B39" s="7" t="s">
        <v>39</v>
      </c>
      <c r="C39" s="9">
        <v>740</v>
      </c>
      <c r="D39" s="9">
        <v>740</v>
      </c>
      <c r="E39" s="9">
        <v>740</v>
      </c>
      <c r="F39" s="9">
        <v>740</v>
      </c>
      <c r="G39" s="9">
        <v>740</v>
      </c>
      <c r="H39" s="9">
        <v>740</v>
      </c>
      <c r="I39" s="10">
        <v>740</v>
      </c>
      <c r="J39" s="10">
        <v>740</v>
      </c>
      <c r="K39" s="10">
        <v>740</v>
      </c>
      <c r="L39" s="10">
        <v>740</v>
      </c>
      <c r="M39" s="10">
        <v>740</v>
      </c>
      <c r="N39" s="10">
        <v>740</v>
      </c>
      <c r="O39" s="7" t="s">
        <v>37</v>
      </c>
      <c r="P39" s="7" t="s">
        <v>37</v>
      </c>
      <c r="Q39" s="7" t="s">
        <v>37</v>
      </c>
      <c r="R39" s="7" t="s">
        <v>37</v>
      </c>
      <c r="S39" s="7" t="s">
        <v>37</v>
      </c>
      <c r="T39" s="7" t="s">
        <v>37</v>
      </c>
      <c r="U39" s="7" t="s">
        <v>37</v>
      </c>
      <c r="V39" s="7" t="s">
        <v>37</v>
      </c>
      <c r="W39" s="7" t="s">
        <v>37</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c r="BE39" s="7">
        <v>54644647</v>
      </c>
      <c r="BF39" s="7">
        <v>54644647</v>
      </c>
      <c r="BG39" s="7">
        <v>54644647</v>
      </c>
      <c r="BH39" s="7">
        <v>54644647</v>
      </c>
      <c r="BI39" s="7">
        <v>54644647</v>
      </c>
      <c r="BJ39" s="7">
        <v>54644647</v>
      </c>
      <c r="BK39" s="7">
        <v>54644647</v>
      </c>
      <c r="BL39" s="7">
        <v>54644647</v>
      </c>
    </row>
    <row r="40" spans="1:64" s="10" customFormat="1" x14ac:dyDescent="0.2">
      <c r="A40" s="6">
        <v>38</v>
      </c>
      <c r="B40" s="7" t="s">
        <v>40</v>
      </c>
      <c r="C40" s="9">
        <v>8028</v>
      </c>
      <c r="D40" s="9">
        <v>8028</v>
      </c>
      <c r="E40" s="9">
        <v>8028</v>
      </c>
      <c r="F40" s="9">
        <v>8028</v>
      </c>
      <c r="G40" s="9">
        <v>8028</v>
      </c>
      <c r="H40" s="9">
        <v>8028</v>
      </c>
      <c r="I40" s="10">
        <v>8028</v>
      </c>
      <c r="J40" s="10">
        <v>8028</v>
      </c>
      <c r="K40" s="10">
        <v>8028</v>
      </c>
      <c r="L40" s="10">
        <v>8028</v>
      </c>
      <c r="M40" s="10">
        <v>8028</v>
      </c>
      <c r="N40" s="10">
        <v>8028</v>
      </c>
      <c r="O40" s="7" t="s">
        <v>37</v>
      </c>
      <c r="P40" s="7" t="s">
        <v>37</v>
      </c>
      <c r="Q40" s="7" t="s">
        <v>37</v>
      </c>
      <c r="R40" s="7" t="s">
        <v>37</v>
      </c>
      <c r="S40" s="7" t="s">
        <v>37</v>
      </c>
      <c r="T40" s="7" t="s">
        <v>37</v>
      </c>
      <c r="U40" s="7" t="s">
        <v>37</v>
      </c>
      <c r="V40" s="7" t="s">
        <v>37</v>
      </c>
      <c r="W40" s="7" t="s">
        <v>37</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c r="BE40" s="7">
        <v>88722733</v>
      </c>
      <c r="BF40" s="7">
        <v>88722733</v>
      </c>
      <c r="BG40" s="7">
        <v>88722733</v>
      </c>
      <c r="BH40" s="7">
        <v>88722733</v>
      </c>
      <c r="BI40" s="7">
        <v>88722733</v>
      </c>
      <c r="BJ40" s="7">
        <v>88722733</v>
      </c>
      <c r="BK40" s="7">
        <v>88722733</v>
      </c>
      <c r="BL40" s="7">
        <v>88722733</v>
      </c>
    </row>
    <row r="41" spans="1:64" s="10" customFormat="1" x14ac:dyDescent="0.2">
      <c r="A41" s="6">
        <v>39</v>
      </c>
      <c r="B41" s="7" t="s">
        <v>41</v>
      </c>
      <c r="C41" s="9">
        <v>242</v>
      </c>
      <c r="D41" s="9">
        <v>242</v>
      </c>
      <c r="E41" s="9">
        <v>242</v>
      </c>
      <c r="F41" s="9">
        <v>242</v>
      </c>
      <c r="G41" s="9">
        <v>242</v>
      </c>
      <c r="H41" s="9">
        <v>242</v>
      </c>
      <c r="I41" s="10">
        <v>242</v>
      </c>
      <c r="J41" s="10">
        <v>242</v>
      </c>
      <c r="K41" s="10">
        <v>242</v>
      </c>
      <c r="L41" s="10">
        <v>242</v>
      </c>
      <c r="M41" s="10">
        <v>242</v>
      </c>
      <c r="N41" s="10">
        <v>242</v>
      </c>
      <c r="O41" s="7" t="s">
        <v>37</v>
      </c>
      <c r="P41" s="7" t="s">
        <v>37</v>
      </c>
      <c r="Q41" s="7" t="s">
        <v>37</v>
      </c>
      <c r="R41" s="7" t="s">
        <v>37</v>
      </c>
      <c r="S41" s="7" t="s">
        <v>37</v>
      </c>
      <c r="T41" s="7" t="s">
        <v>37</v>
      </c>
      <c r="U41" s="7" t="s">
        <v>37</v>
      </c>
      <c r="V41" s="7" t="s">
        <v>37</v>
      </c>
      <c r="W41" s="7" t="s">
        <v>37</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c r="BE41" s="7">
        <v>92846918</v>
      </c>
      <c r="BF41" s="7">
        <v>92846918</v>
      </c>
      <c r="BG41" s="7">
        <v>92846918</v>
      </c>
      <c r="BH41" s="7">
        <v>92846918</v>
      </c>
      <c r="BI41" s="7">
        <v>92846918</v>
      </c>
      <c r="BJ41" s="7">
        <v>92846918</v>
      </c>
      <c r="BK41" s="7">
        <v>92846918</v>
      </c>
      <c r="BL41" s="7">
        <v>92846918</v>
      </c>
    </row>
    <row r="42" spans="1:64" s="10" customFormat="1" x14ac:dyDescent="0.2">
      <c r="A42" s="6">
        <v>40</v>
      </c>
      <c r="B42" s="7" t="s">
        <v>42</v>
      </c>
      <c r="C42" s="9">
        <v>2512</v>
      </c>
      <c r="D42" s="9">
        <v>2512</v>
      </c>
      <c r="E42" s="9">
        <v>2512</v>
      </c>
      <c r="F42" s="9">
        <v>2512</v>
      </c>
      <c r="G42" s="9">
        <v>2512</v>
      </c>
      <c r="H42" s="9">
        <v>2512</v>
      </c>
      <c r="I42" s="10">
        <v>2512</v>
      </c>
      <c r="J42" s="10">
        <v>2512</v>
      </c>
      <c r="K42" s="10">
        <v>2512</v>
      </c>
      <c r="L42" s="10">
        <v>2512</v>
      </c>
      <c r="M42" s="10">
        <v>2512</v>
      </c>
      <c r="N42" s="10">
        <v>2512</v>
      </c>
      <c r="O42" s="7" t="s">
        <v>37</v>
      </c>
      <c r="P42" s="7" t="s">
        <v>37</v>
      </c>
      <c r="Q42" s="7" t="s">
        <v>37</v>
      </c>
      <c r="R42" s="7" t="s">
        <v>37</v>
      </c>
      <c r="S42" s="7" t="s">
        <v>37</v>
      </c>
      <c r="T42" s="7" t="s">
        <v>37</v>
      </c>
      <c r="U42" s="7" t="s">
        <v>37</v>
      </c>
      <c r="V42" s="7" t="s">
        <v>37</v>
      </c>
      <c r="W42" s="7" t="s">
        <v>37</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c r="BE42" s="7">
        <v>100533789</v>
      </c>
      <c r="BF42" s="7">
        <v>100533789</v>
      </c>
      <c r="BG42" s="7">
        <v>100533789</v>
      </c>
      <c r="BH42" s="7">
        <v>100533789</v>
      </c>
      <c r="BI42" s="7">
        <v>100533789</v>
      </c>
      <c r="BJ42" s="7">
        <v>100533789</v>
      </c>
      <c r="BK42" s="7">
        <v>100533789</v>
      </c>
      <c r="BL42" s="7">
        <v>100533789</v>
      </c>
    </row>
    <row r="43" spans="1:64" x14ac:dyDescent="0.2">
      <c r="A43" s="6">
        <v>41</v>
      </c>
      <c r="B43" s="7" t="s">
        <v>43</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c r="BE43" s="14">
        <v>0.998</v>
      </c>
      <c r="BF43" s="14">
        <v>0.998</v>
      </c>
      <c r="BG43" s="14">
        <v>0.998</v>
      </c>
      <c r="BH43" s="14">
        <v>0.998</v>
      </c>
      <c r="BI43" s="14">
        <v>0.998</v>
      </c>
      <c r="BJ43" s="14">
        <v>0.998</v>
      </c>
      <c r="BK43" s="14">
        <v>0.998</v>
      </c>
      <c r="BL43" s="14">
        <v>0.998</v>
      </c>
    </row>
    <row r="44" spans="1:64" x14ac:dyDescent="0.2">
      <c r="A44" s="6">
        <v>42</v>
      </c>
      <c r="B44" s="7" t="s">
        <v>44</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c r="BE44" s="14">
        <v>-10</v>
      </c>
      <c r="BF44" s="14">
        <v>-10</v>
      </c>
      <c r="BG44" s="14">
        <v>-10</v>
      </c>
      <c r="BH44" s="14">
        <v>-10</v>
      </c>
      <c r="BI44" s="14">
        <v>-10</v>
      </c>
      <c r="BJ44" s="14">
        <v>-10</v>
      </c>
      <c r="BK44" s="14">
        <v>-10</v>
      </c>
      <c r="BL44" s="14">
        <v>-10</v>
      </c>
    </row>
    <row r="45" spans="1:64" s="10" customFormat="1" ht="11.25" customHeight="1" x14ac:dyDescent="0.2">
      <c r="A45" s="6">
        <v>43</v>
      </c>
      <c r="B45" s="7" t="s">
        <v>45</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c r="BE45" s="7">
        <v>1732</v>
      </c>
      <c r="BF45" s="7">
        <v>1732</v>
      </c>
      <c r="BG45" s="7">
        <v>1732</v>
      </c>
      <c r="BH45" s="7">
        <v>1732</v>
      </c>
      <c r="BI45" s="7">
        <v>1732</v>
      </c>
      <c r="BJ45" s="7">
        <v>1732</v>
      </c>
      <c r="BK45" s="7">
        <v>1732</v>
      </c>
      <c r="BL45" s="7">
        <v>1732</v>
      </c>
    </row>
    <row r="46" spans="1:64" s="10" customFormat="1" x14ac:dyDescent="0.2">
      <c r="A46" s="6">
        <v>44</v>
      </c>
      <c r="B46" s="7" t="s">
        <v>46</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c r="BE46" s="7">
        <v>250</v>
      </c>
      <c r="BF46" s="7">
        <v>250</v>
      </c>
      <c r="BG46" s="7">
        <v>250</v>
      </c>
      <c r="BH46" s="7">
        <v>250</v>
      </c>
      <c r="BI46" s="7">
        <v>250</v>
      </c>
      <c r="BJ46" s="7">
        <v>250</v>
      </c>
      <c r="BK46" s="7">
        <v>250</v>
      </c>
      <c r="BL46" s="7">
        <v>250</v>
      </c>
    </row>
    <row r="47" spans="1:64" s="10" customFormat="1" x14ac:dyDescent="0.2">
      <c r="A47" s="6">
        <v>45</v>
      </c>
      <c r="B47" s="7" t="s">
        <v>47</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c r="BE47" s="7">
        <v>0</v>
      </c>
      <c r="BF47" s="7">
        <v>0</v>
      </c>
      <c r="BG47" s="7">
        <v>0</v>
      </c>
      <c r="BH47" s="7">
        <v>0</v>
      </c>
      <c r="BI47" s="7">
        <v>0</v>
      </c>
      <c r="BJ47" s="7">
        <v>0</v>
      </c>
      <c r="BK47" s="7">
        <v>0</v>
      </c>
      <c r="BL47" s="7">
        <v>0</v>
      </c>
    </row>
    <row r="48" spans="1:64" s="10" customFormat="1" x14ac:dyDescent="0.2">
      <c r="A48" s="6">
        <v>46</v>
      </c>
      <c r="B48" s="7" t="s">
        <v>48</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c r="BE48" s="7">
        <v>64</v>
      </c>
      <c r="BF48" s="7">
        <v>64</v>
      </c>
      <c r="BG48" s="7">
        <v>64</v>
      </c>
      <c r="BH48" s="7">
        <v>64</v>
      </c>
      <c r="BI48" s="7">
        <v>64</v>
      </c>
      <c r="BJ48" s="7">
        <v>64</v>
      </c>
      <c r="BK48" s="7">
        <v>64</v>
      </c>
      <c r="BL48" s="7">
        <v>64</v>
      </c>
    </row>
    <row r="49" spans="1:64" s="10" customFormat="1" x14ac:dyDescent="0.2">
      <c r="A49" s="6">
        <v>47</v>
      </c>
      <c r="B49" s="7" t="s">
        <v>49</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c r="BE49" s="7">
        <v>256</v>
      </c>
      <c r="BF49" s="7">
        <v>256</v>
      </c>
      <c r="BG49" s="7">
        <v>256</v>
      </c>
      <c r="BH49" s="7">
        <v>256</v>
      </c>
      <c r="BI49" s="7">
        <v>256</v>
      </c>
      <c r="BJ49" s="7">
        <v>256</v>
      </c>
      <c r="BK49" s="7">
        <v>256</v>
      </c>
      <c r="BL49" s="7">
        <v>256</v>
      </c>
    </row>
    <row r="50" spans="1:64" s="10" customFormat="1" x14ac:dyDescent="0.2">
      <c r="A50" s="6">
        <v>48</v>
      </c>
      <c r="B50" s="7" t="s">
        <v>50</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c r="BE50" s="7">
        <v>0</v>
      </c>
      <c r="BF50" s="7">
        <v>0</v>
      </c>
      <c r="BG50" s="7">
        <v>0</v>
      </c>
      <c r="BH50" s="7">
        <v>0</v>
      </c>
      <c r="BI50" s="7">
        <v>0</v>
      </c>
      <c r="BJ50" s="7">
        <v>0</v>
      </c>
      <c r="BK50" s="7">
        <v>0</v>
      </c>
      <c r="BL50" s="7">
        <v>0</v>
      </c>
    </row>
    <row r="51" spans="1:64" s="10" customFormat="1" x14ac:dyDescent="0.2">
      <c r="A51" s="6">
        <v>49</v>
      </c>
      <c r="B51" s="7" t="s">
        <v>51</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c r="BE51" s="7">
        <v>64</v>
      </c>
      <c r="BF51" s="7">
        <v>64</v>
      </c>
      <c r="BG51" s="7">
        <v>64</v>
      </c>
      <c r="BH51" s="7">
        <v>64</v>
      </c>
      <c r="BI51" s="7">
        <v>64</v>
      </c>
      <c r="BJ51" s="7">
        <v>64</v>
      </c>
      <c r="BK51" s="7">
        <v>64</v>
      </c>
      <c r="BL51" s="7">
        <v>64</v>
      </c>
    </row>
    <row r="52" spans="1:64" s="10" customFormat="1" x14ac:dyDescent="0.2">
      <c r="A52" s="6">
        <v>50</v>
      </c>
      <c r="B52" s="7" t="s">
        <v>52</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c r="BE52" s="7">
        <v>56</v>
      </c>
      <c r="BF52" s="7">
        <v>56</v>
      </c>
      <c r="BG52" s="7">
        <v>56</v>
      </c>
      <c r="BH52" s="7">
        <v>56</v>
      </c>
      <c r="BI52" s="7">
        <v>56</v>
      </c>
      <c r="BJ52" s="7">
        <v>56</v>
      </c>
      <c r="BK52" s="7">
        <v>56</v>
      </c>
      <c r="BL52" s="7">
        <v>56</v>
      </c>
    </row>
    <row r="53" spans="1:64" s="10" customFormat="1" x14ac:dyDescent="0.2">
      <c r="A53" s="6">
        <v>51</v>
      </c>
      <c r="B53" s="7" t="s">
        <v>53</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c r="BE53" s="7">
        <v>2226</v>
      </c>
      <c r="BF53" s="7">
        <v>2226</v>
      </c>
      <c r="BG53" s="7">
        <v>2226</v>
      </c>
      <c r="BH53" s="7">
        <v>2226</v>
      </c>
      <c r="BI53" s="7">
        <v>2226</v>
      </c>
      <c r="BJ53" s="7">
        <v>2226</v>
      </c>
      <c r="BK53" s="7">
        <v>2226</v>
      </c>
      <c r="BL53" s="7">
        <v>2226</v>
      </c>
    </row>
    <row r="54" spans="1:64" x14ac:dyDescent="0.2">
      <c r="A54" s="6">
        <v>52</v>
      </c>
      <c r="C54" s="12"/>
      <c r="D54" s="12"/>
      <c r="E54" s="12"/>
      <c r="F54" s="12"/>
      <c r="G54" s="12"/>
      <c r="H54" s="12"/>
      <c r="J54" s="8"/>
      <c r="K54" s="8"/>
      <c r="L54" s="8"/>
      <c r="M54" s="8"/>
      <c r="N54" s="8"/>
    </row>
  </sheetData>
  <pageMargins left="0.75" right="0.75" top="1" bottom="1" header="0.3" footer="0.3"/>
  <pageSetup paperSize="9" orientation="portrait"/>
  <customProperties>
    <customPr name="DVSECTION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4"/>
  <sheetViews>
    <sheetView topLeftCell="BG1" workbookViewId="0">
      <selection activeCell="BL8" sqref="BL8"/>
    </sheetView>
  </sheetViews>
  <sheetFormatPr baseColWidth="10" defaultColWidth="11.33203125" defaultRowHeight="15" x14ac:dyDescent="0.2"/>
  <cols>
    <col min="1" max="1" width="11.33203125" style="10"/>
    <col min="2" max="2" width="29.1640625" style="7" customWidth="1"/>
    <col min="3" max="16384" width="11.33203125" style="13"/>
  </cols>
  <sheetData>
    <row r="1" spans="1:64" s="8" customFormat="1" x14ac:dyDescent="0.2">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Y1" si="2">+AQ2-693960</f>
        <v>41800</v>
      </c>
      <c r="AR1" s="8">
        <f t="shared" si="2"/>
        <v>41897</v>
      </c>
      <c r="AS1" s="8">
        <f t="shared" si="2"/>
        <v>41991</v>
      </c>
      <c r="AT1" s="8">
        <f t="shared" si="2"/>
        <v>42027</v>
      </c>
      <c r="AU1" s="8">
        <f t="shared" si="2"/>
        <v>42080</v>
      </c>
      <c r="AV1" s="8">
        <f t="shared" si="2"/>
        <v>42104</v>
      </c>
      <c r="AW1" s="8">
        <f t="shared" si="2"/>
        <v>42109</v>
      </c>
      <c r="AX1" s="8">
        <f t="shared" si="2"/>
        <v>42122</v>
      </c>
      <c r="AY1" s="8">
        <f t="shared" si="2"/>
        <v>42161</v>
      </c>
      <c r="AZ1" s="5">
        <v>42276</v>
      </c>
      <c r="BA1" s="5">
        <v>42388</v>
      </c>
      <c r="BB1" s="5">
        <v>42417</v>
      </c>
      <c r="BC1" s="5">
        <v>42438</v>
      </c>
      <c r="BD1" s="5">
        <v>42446</v>
      </c>
      <c r="BE1" s="8">
        <v>42646</v>
      </c>
      <c r="BF1" s="8">
        <v>42661</v>
      </c>
      <c r="BG1" s="8">
        <v>42705</v>
      </c>
      <c r="BH1" s="8">
        <v>42709</v>
      </c>
      <c r="BI1" s="8">
        <v>42710</v>
      </c>
      <c r="BJ1" s="5">
        <v>42943</v>
      </c>
      <c r="BK1" s="39">
        <v>43112</v>
      </c>
      <c r="BL1" s="8">
        <f>+BL2-693960</f>
        <v>43252</v>
      </c>
    </row>
    <row r="2" spans="1:64" s="10" customFormat="1" x14ac:dyDescent="0.2">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c r="BE2" s="10">
        <v>736606</v>
      </c>
      <c r="BF2" s="10">
        <v>736621</v>
      </c>
      <c r="BG2" s="10">
        <v>736665</v>
      </c>
      <c r="BH2" s="10">
        <v>736669</v>
      </c>
      <c r="BI2" s="10">
        <v>736670</v>
      </c>
      <c r="BJ2" s="4">
        <v>736903</v>
      </c>
      <c r="BK2" s="4">
        <v>737072</v>
      </c>
      <c r="BL2" s="4">
        <v>737212</v>
      </c>
    </row>
    <row r="3" spans="1:64" ht="18" customHeight="1" x14ac:dyDescent="0.2">
      <c r="A3" s="6">
        <v>1</v>
      </c>
      <c r="B3" s="7" t="s">
        <v>2</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c r="AZ3" s="14">
        <v>0</v>
      </c>
      <c r="BA3" s="14">
        <v>16.399999999999999</v>
      </c>
      <c r="BB3" s="14">
        <v>16.399999999999999</v>
      </c>
      <c r="BC3" s="14">
        <v>16.399999999999999</v>
      </c>
      <c r="BD3" s="14">
        <v>16.399999999999999</v>
      </c>
      <c r="BE3" s="14">
        <v>16.399999999999999</v>
      </c>
      <c r="BF3" s="14">
        <v>16.399999999999999</v>
      </c>
      <c r="BG3" s="14">
        <v>16.399999999999999</v>
      </c>
      <c r="BH3" s="14">
        <v>16.399999999999999</v>
      </c>
      <c r="BI3" s="14">
        <v>16.399999999999999</v>
      </c>
      <c r="BJ3" s="14">
        <v>16.399999999999999</v>
      </c>
      <c r="BK3" s="14">
        <v>16.399999999999999</v>
      </c>
      <c r="BL3" s="14">
        <v>-1.1000000000000001</v>
      </c>
    </row>
    <row r="4" spans="1:64" x14ac:dyDescent="0.2">
      <c r="A4" s="6">
        <v>2</v>
      </c>
      <c r="B4" s="7" t="s">
        <v>3</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0.6</v>
      </c>
      <c r="AZ4" s="14">
        <v>0.6</v>
      </c>
      <c r="BA4" s="14">
        <v>17.2</v>
      </c>
      <c r="BB4" s="14">
        <v>17.2</v>
      </c>
      <c r="BC4" s="14">
        <v>17.2</v>
      </c>
      <c r="BD4" s="14">
        <v>17.2</v>
      </c>
      <c r="BE4" s="14">
        <v>17.2</v>
      </c>
      <c r="BF4" s="14">
        <v>17.2</v>
      </c>
      <c r="BG4" s="14">
        <v>17.2</v>
      </c>
      <c r="BH4" s="14">
        <v>17.2</v>
      </c>
      <c r="BI4" s="14">
        <v>17.2</v>
      </c>
      <c r="BJ4" s="14">
        <v>17.2</v>
      </c>
      <c r="BK4" s="14">
        <v>17.2</v>
      </c>
      <c r="BL4" s="14">
        <v>-0.6</v>
      </c>
    </row>
    <row r="5" spans="1:64" x14ac:dyDescent="0.2">
      <c r="A5" s="6">
        <v>3</v>
      </c>
      <c r="B5" s="7" t="s">
        <v>4</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1.1000000000000001</v>
      </c>
      <c r="AZ5" s="14">
        <v>1.1000000000000001</v>
      </c>
      <c r="BA5" s="14">
        <v>18.399999999999999</v>
      </c>
      <c r="BB5" s="14">
        <v>18.399999999999999</v>
      </c>
      <c r="BC5" s="14">
        <v>18.399999999999999</v>
      </c>
      <c r="BD5" s="14">
        <v>18.399999999999999</v>
      </c>
      <c r="BE5" s="14">
        <v>18.399999999999999</v>
      </c>
      <c r="BF5" s="14">
        <v>18.399999999999999</v>
      </c>
      <c r="BG5" s="14">
        <v>18.399999999999999</v>
      </c>
      <c r="BH5" s="14">
        <v>18.399999999999999</v>
      </c>
      <c r="BI5" s="14">
        <v>18.399999999999999</v>
      </c>
      <c r="BJ5" s="14">
        <v>18.399999999999999</v>
      </c>
      <c r="BK5" s="14">
        <v>18.399999999999999</v>
      </c>
      <c r="BL5" s="14">
        <v>0</v>
      </c>
    </row>
    <row r="6" spans="1:64" x14ac:dyDescent="0.2">
      <c r="A6" s="6">
        <v>4</v>
      </c>
      <c r="B6" s="7" t="s">
        <v>5</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1.4</v>
      </c>
      <c r="AZ6" s="14">
        <v>1.4</v>
      </c>
      <c r="BA6" s="14">
        <v>19</v>
      </c>
      <c r="BB6" s="14">
        <v>19</v>
      </c>
      <c r="BC6" s="14">
        <v>19</v>
      </c>
      <c r="BD6" s="14">
        <v>19</v>
      </c>
      <c r="BE6" s="14">
        <v>19</v>
      </c>
      <c r="BF6" s="14">
        <v>19</v>
      </c>
      <c r="BG6" s="14">
        <v>19</v>
      </c>
      <c r="BH6" s="14">
        <v>19</v>
      </c>
      <c r="BI6" s="14">
        <v>19</v>
      </c>
      <c r="BJ6" s="14">
        <v>19</v>
      </c>
      <c r="BK6" s="14">
        <v>19</v>
      </c>
      <c r="BL6" s="14">
        <v>0.3</v>
      </c>
    </row>
    <row r="7" spans="1:64" x14ac:dyDescent="0.2">
      <c r="A7" s="6">
        <v>5</v>
      </c>
      <c r="B7" s="7" t="s">
        <v>6</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1.2</v>
      </c>
      <c r="AZ7" s="14">
        <v>1.2</v>
      </c>
      <c r="BA7" s="14">
        <v>19.3</v>
      </c>
      <c r="BB7" s="14">
        <v>19.3</v>
      </c>
      <c r="BC7" s="14">
        <v>19.3</v>
      </c>
      <c r="BD7" s="14">
        <v>19.3</v>
      </c>
      <c r="BE7" s="14">
        <v>19.3</v>
      </c>
      <c r="BF7" s="14">
        <v>19.3</v>
      </c>
      <c r="BG7" s="14">
        <v>19.3</v>
      </c>
      <c r="BH7" s="14">
        <v>19.3</v>
      </c>
      <c r="BI7" s="14">
        <v>19.3</v>
      </c>
      <c r="BJ7" s="14">
        <v>19.3</v>
      </c>
      <c r="BK7" s="14">
        <v>19.3</v>
      </c>
      <c r="BL7" s="14">
        <v>0</v>
      </c>
    </row>
    <row r="8" spans="1:64" x14ac:dyDescent="0.2">
      <c r="A8" s="6">
        <v>6</v>
      </c>
      <c r="B8" s="7" t="s">
        <v>7</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c r="BE8" s="7">
        <v>0</v>
      </c>
      <c r="BF8" s="7">
        <v>0</v>
      </c>
      <c r="BG8" s="7">
        <v>0</v>
      </c>
      <c r="BH8" s="7">
        <v>0</v>
      </c>
      <c r="BI8" s="7">
        <v>0</v>
      </c>
      <c r="BJ8" s="7">
        <v>0</v>
      </c>
      <c r="BK8" s="7">
        <v>0</v>
      </c>
      <c r="BL8" s="7">
        <v>0</v>
      </c>
    </row>
    <row r="9" spans="1:64" x14ac:dyDescent="0.2">
      <c r="A9" s="6">
        <v>7</v>
      </c>
      <c r="B9" s="7" t="s">
        <v>8</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c r="BE9" s="7">
        <v>0.33950000000000002</v>
      </c>
      <c r="BF9" s="7">
        <v>0.33950000000000002</v>
      </c>
      <c r="BG9" s="7">
        <v>0.33950000000000002</v>
      </c>
      <c r="BH9" s="7">
        <v>0.33950000000000002</v>
      </c>
      <c r="BI9" s="7">
        <v>0.33950000000000002</v>
      </c>
      <c r="BJ9" s="7">
        <v>0.33950000000000002</v>
      </c>
      <c r="BK9" s="7">
        <v>0.33950000000000002</v>
      </c>
      <c r="BL9" s="7">
        <v>0.33950000000000002</v>
      </c>
    </row>
    <row r="10" spans="1:64" x14ac:dyDescent="0.2">
      <c r="A10" s="6">
        <v>8</v>
      </c>
      <c r="B10" s="7" t="s">
        <v>9</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c r="BE10" s="7">
        <v>2.35</v>
      </c>
      <c r="BF10" s="7">
        <v>2.35</v>
      </c>
      <c r="BG10" s="7">
        <v>2.35</v>
      </c>
      <c r="BH10" s="7">
        <v>2.35</v>
      </c>
      <c r="BI10" s="7">
        <v>2.35</v>
      </c>
      <c r="BJ10" s="7">
        <v>2.35</v>
      </c>
      <c r="BK10" s="7">
        <v>2.35</v>
      </c>
      <c r="BL10" s="7">
        <v>2.35</v>
      </c>
    </row>
    <row r="11" spans="1:64" x14ac:dyDescent="0.2">
      <c r="A11" s="6">
        <v>9</v>
      </c>
      <c r="B11" s="7" t="s">
        <v>10</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c r="BE11" s="7">
        <v>1.1499999999999999</v>
      </c>
      <c r="BF11" s="7">
        <v>1.1499999999999999</v>
      </c>
      <c r="BG11" s="7">
        <v>1.1499999999999999</v>
      </c>
      <c r="BH11" s="7">
        <v>1.1499999999999999</v>
      </c>
      <c r="BI11" s="7">
        <v>1.1499999999999999</v>
      </c>
      <c r="BJ11" s="7">
        <v>1.1499999999999999</v>
      </c>
      <c r="BK11" s="7">
        <v>1.1499999999999999</v>
      </c>
      <c r="BL11" s="7">
        <v>1.1499999999999999</v>
      </c>
    </row>
    <row r="12" spans="1:64" s="10" customFormat="1" ht="17.25" customHeight="1" x14ac:dyDescent="0.2">
      <c r="A12" s="6">
        <v>10</v>
      </c>
      <c r="B12" s="7" t="s">
        <v>11</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c r="AY12" s="7">
        <v>1600</v>
      </c>
      <c r="AZ12" s="7">
        <v>1600</v>
      </c>
      <c r="BA12" s="7">
        <v>1625</v>
      </c>
      <c r="BB12" s="7">
        <v>1625</v>
      </c>
      <c r="BC12" s="7">
        <v>1605</v>
      </c>
      <c r="BD12" s="7">
        <v>1605</v>
      </c>
      <c r="BE12" s="7">
        <v>1605</v>
      </c>
      <c r="BF12" s="7">
        <v>1605</v>
      </c>
      <c r="BG12" s="7">
        <v>1605</v>
      </c>
      <c r="BH12" s="7">
        <v>1605</v>
      </c>
      <c r="BI12" s="7">
        <v>1605</v>
      </c>
      <c r="BJ12" s="7">
        <v>1605</v>
      </c>
      <c r="BK12" s="7">
        <v>1605</v>
      </c>
      <c r="BL12" s="7">
        <v>1610</v>
      </c>
    </row>
    <row r="13" spans="1:64" s="10" customFormat="1" x14ac:dyDescent="0.2">
      <c r="A13" s="6">
        <v>11</v>
      </c>
      <c r="B13" s="7" t="s">
        <v>12</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c r="BE13" s="7">
        <v>225</v>
      </c>
      <c r="BF13" s="7">
        <v>225</v>
      </c>
      <c r="BG13" s="7">
        <v>225</v>
      </c>
      <c r="BH13" s="7">
        <v>225</v>
      </c>
      <c r="BI13" s="7">
        <v>225</v>
      </c>
      <c r="BJ13" s="7">
        <v>225</v>
      </c>
      <c r="BK13" s="7">
        <v>225</v>
      </c>
      <c r="BL13" s="7">
        <v>225</v>
      </c>
    </row>
    <row r="14" spans="1:64" s="17" customFormat="1" ht="17.25" customHeight="1" x14ac:dyDescent="0.2">
      <c r="A14" s="6">
        <v>12</v>
      </c>
      <c r="B14" s="7" t="s">
        <v>13</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2.6000000000000001E-8</v>
      </c>
      <c r="BD14" s="17">
        <v>2.6000000000000001E-8</v>
      </c>
      <c r="BE14" s="17">
        <v>2.6000000000000001E-8</v>
      </c>
      <c r="BF14" s="17">
        <v>2.6000000000000001E-8</v>
      </c>
      <c r="BG14" s="17">
        <v>2.6000000000000001E-8</v>
      </c>
      <c r="BH14" s="17">
        <v>2.6000000000000001E-8</v>
      </c>
      <c r="BI14" s="17">
        <v>2.6000000000000001E-8</v>
      </c>
      <c r="BJ14" s="17">
        <v>2.7E-8</v>
      </c>
      <c r="BK14" s="17">
        <v>2.7E-8</v>
      </c>
      <c r="BL14" s="17">
        <v>2.6000000000000001E-8</v>
      </c>
    </row>
    <row r="15" spans="1:64" s="10" customFormat="1" ht="16.5" customHeight="1" x14ac:dyDescent="0.2">
      <c r="A15" s="6">
        <v>13</v>
      </c>
      <c r="B15" s="7" t="s">
        <v>14</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c r="BE15" s="7">
        <v>1026</v>
      </c>
      <c r="BF15" s="7">
        <v>1026</v>
      </c>
      <c r="BG15" s="7">
        <v>1026</v>
      </c>
      <c r="BH15" s="7">
        <v>1026</v>
      </c>
      <c r="BI15" s="7">
        <v>1026</v>
      </c>
      <c r="BJ15" s="7">
        <v>1026</v>
      </c>
      <c r="BK15" s="7">
        <v>1026</v>
      </c>
      <c r="BL15" s="7">
        <v>1026</v>
      </c>
    </row>
    <row r="16" spans="1:64" s="10" customFormat="1" ht="16.5" customHeight="1" x14ac:dyDescent="0.2">
      <c r="A16" s="6">
        <v>14</v>
      </c>
      <c r="B16" s="7" t="s">
        <v>15</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c r="BE16" s="7">
        <v>96</v>
      </c>
      <c r="BF16" s="7">
        <v>96</v>
      </c>
      <c r="BG16" s="7">
        <v>96</v>
      </c>
      <c r="BH16" s="7">
        <v>96</v>
      </c>
      <c r="BI16" s="7">
        <v>96</v>
      </c>
      <c r="BJ16" s="7">
        <v>96</v>
      </c>
      <c r="BK16" s="7">
        <v>96</v>
      </c>
      <c r="BL16" s="7">
        <v>96</v>
      </c>
    </row>
    <row r="17" spans="1:64" s="10" customFormat="1" ht="16.5" customHeight="1" x14ac:dyDescent="0.2">
      <c r="A17" s="6">
        <v>15</v>
      </c>
      <c r="B17" s="7" t="s">
        <v>16</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c r="BE17" s="7">
        <v>2439</v>
      </c>
      <c r="BF17" s="7">
        <v>2439</v>
      </c>
      <c r="BG17" s="7">
        <v>2439</v>
      </c>
      <c r="BH17" s="7">
        <v>2439</v>
      </c>
      <c r="BI17" s="7">
        <v>2439</v>
      </c>
      <c r="BJ17" s="7">
        <v>2439</v>
      </c>
      <c r="BK17" s="7">
        <v>2439</v>
      </c>
      <c r="BL17" s="7">
        <v>2439</v>
      </c>
    </row>
    <row r="18" spans="1:64" s="10" customFormat="1" ht="15" customHeight="1" x14ac:dyDescent="0.2">
      <c r="A18" s="6">
        <v>16</v>
      </c>
      <c r="B18" s="7" t="s">
        <v>17</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c r="BE18" s="7">
        <v>0</v>
      </c>
      <c r="BF18" s="7">
        <v>0</v>
      </c>
      <c r="BG18" s="7">
        <v>0</v>
      </c>
      <c r="BH18" s="7">
        <v>0</v>
      </c>
      <c r="BI18" s="7">
        <v>0</v>
      </c>
      <c r="BJ18" s="7">
        <v>0</v>
      </c>
      <c r="BK18" s="7">
        <v>0</v>
      </c>
      <c r="BL18" s="7">
        <v>0</v>
      </c>
    </row>
    <row r="19" spans="1:64" s="10" customFormat="1" ht="15" customHeight="1" x14ac:dyDescent="0.2">
      <c r="A19" s="6">
        <v>17</v>
      </c>
      <c r="B19" s="7" t="s">
        <v>18</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c r="BE19" s="10">
        <v>4300</v>
      </c>
      <c r="BF19" s="10">
        <v>4300</v>
      </c>
      <c r="BG19" s="10">
        <v>4300</v>
      </c>
      <c r="BH19" s="10">
        <v>4300</v>
      </c>
      <c r="BI19" s="10">
        <v>4300</v>
      </c>
      <c r="BJ19" s="10">
        <v>4300</v>
      </c>
      <c r="BK19" s="10">
        <v>4300</v>
      </c>
      <c r="BL19" s="10">
        <v>4300</v>
      </c>
    </row>
    <row r="20" spans="1:64" s="10" customFormat="1" ht="15" customHeight="1" x14ac:dyDescent="0.2">
      <c r="A20" s="6">
        <v>18</v>
      </c>
      <c r="B20" s="7" t="s">
        <v>19</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c r="BE20" s="10">
        <v>9320</v>
      </c>
      <c r="BF20" s="10">
        <v>9320</v>
      </c>
      <c r="BG20" s="10">
        <v>9320</v>
      </c>
      <c r="BH20" s="10">
        <v>9320</v>
      </c>
      <c r="BI20" s="10">
        <v>9320</v>
      </c>
      <c r="BJ20" s="10">
        <v>9320</v>
      </c>
      <c r="BK20" s="10">
        <v>9320</v>
      </c>
      <c r="BL20" s="10">
        <v>9320</v>
      </c>
    </row>
    <row r="21" spans="1:64" s="10" customFormat="1" ht="15" customHeight="1" x14ac:dyDescent="0.2">
      <c r="A21" s="6">
        <v>19</v>
      </c>
      <c r="B21" s="7" t="s">
        <v>20</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c r="BE21" s="10">
        <v>13860</v>
      </c>
      <c r="BF21" s="10">
        <v>13860</v>
      </c>
      <c r="BG21" s="10">
        <v>13860</v>
      </c>
      <c r="BH21" s="10">
        <v>13860</v>
      </c>
      <c r="BI21" s="10">
        <v>13860</v>
      </c>
      <c r="BJ21" s="10">
        <v>13860</v>
      </c>
      <c r="BK21" s="10">
        <v>13860</v>
      </c>
      <c r="BL21" s="10">
        <v>13860</v>
      </c>
    </row>
    <row r="22" spans="1:64" s="10" customFormat="1" ht="15" customHeight="1" x14ac:dyDescent="0.2">
      <c r="A22" s="6">
        <v>20</v>
      </c>
      <c r="B22" s="7" t="s">
        <v>21</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c r="BE22" s="10">
        <v>21660</v>
      </c>
      <c r="BF22" s="10">
        <v>21660</v>
      </c>
      <c r="BG22" s="10">
        <v>21660</v>
      </c>
      <c r="BH22" s="10">
        <v>21660</v>
      </c>
      <c r="BI22" s="10">
        <v>21660</v>
      </c>
      <c r="BJ22" s="10">
        <v>21660</v>
      </c>
      <c r="BK22" s="10">
        <v>21660</v>
      </c>
      <c r="BL22" s="10">
        <v>21660</v>
      </c>
    </row>
    <row r="23" spans="1:64" s="10" customFormat="1" ht="15" customHeight="1" x14ac:dyDescent="0.2">
      <c r="A23" s="6">
        <v>21</v>
      </c>
      <c r="B23" s="7" t="s">
        <v>22</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c r="BE23" s="10">
        <v>25000</v>
      </c>
      <c r="BF23" s="10">
        <v>25000</v>
      </c>
      <c r="BG23" s="10">
        <v>25000</v>
      </c>
      <c r="BH23" s="10">
        <v>25000</v>
      </c>
      <c r="BI23" s="10">
        <v>25000</v>
      </c>
      <c r="BJ23" s="10">
        <v>25000</v>
      </c>
      <c r="BK23" s="10">
        <v>25000</v>
      </c>
      <c r="BL23" s="10">
        <v>25000</v>
      </c>
    </row>
    <row r="24" spans="1:64" s="10" customFormat="1" x14ac:dyDescent="0.2">
      <c r="A24" s="6">
        <v>22</v>
      </c>
      <c r="B24" s="7" t="s">
        <v>23</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c r="BE24" s="7">
        <v>2972</v>
      </c>
      <c r="BF24" s="7">
        <v>2972</v>
      </c>
      <c r="BG24" s="7">
        <v>2972</v>
      </c>
      <c r="BH24" s="7">
        <v>2972</v>
      </c>
      <c r="BI24" s="7">
        <v>2972</v>
      </c>
      <c r="BJ24" s="7">
        <v>2972</v>
      </c>
      <c r="BK24" s="7">
        <v>2972</v>
      </c>
      <c r="BL24" s="7">
        <v>2972</v>
      </c>
    </row>
    <row r="25" spans="1:64" s="10" customFormat="1" x14ac:dyDescent="0.2">
      <c r="A25" s="6">
        <v>23</v>
      </c>
      <c r="B25" s="7" t="s">
        <v>24</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c r="BE25" s="7">
        <v>3</v>
      </c>
      <c r="BF25" s="7">
        <v>3</v>
      </c>
      <c r="BG25" s="7">
        <v>3</v>
      </c>
      <c r="BH25" s="7">
        <v>3</v>
      </c>
      <c r="BI25" s="7">
        <v>3</v>
      </c>
      <c r="BJ25" s="7">
        <v>3</v>
      </c>
      <c r="BK25" s="7">
        <v>3</v>
      </c>
      <c r="BL25" s="7">
        <v>3</v>
      </c>
    </row>
    <row r="26" spans="1:64" s="10" customFormat="1" x14ac:dyDescent="0.2">
      <c r="A26" s="6">
        <v>24</v>
      </c>
      <c r="B26" s="7" t="s">
        <v>25</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c r="AY26" s="7">
        <v>1</v>
      </c>
      <c r="AZ26" s="7">
        <v>1</v>
      </c>
      <c r="BA26" s="7">
        <v>1</v>
      </c>
      <c r="BB26" s="7">
        <v>1</v>
      </c>
      <c r="BC26" s="7">
        <v>1</v>
      </c>
      <c r="BD26" s="7">
        <v>1</v>
      </c>
      <c r="BE26" s="7">
        <v>1</v>
      </c>
      <c r="BF26" s="7">
        <v>1</v>
      </c>
      <c r="BG26" s="7">
        <v>1</v>
      </c>
      <c r="BH26" s="7">
        <v>1</v>
      </c>
      <c r="BI26" s="7">
        <v>1</v>
      </c>
      <c r="BJ26" s="7">
        <v>1</v>
      </c>
      <c r="BK26" s="7">
        <v>1</v>
      </c>
      <c r="BL26" s="7">
        <v>0</v>
      </c>
    </row>
    <row r="27" spans="1:64" x14ac:dyDescent="0.2">
      <c r="A27" s="6">
        <v>25</v>
      </c>
      <c r="B27" s="7" t="s">
        <v>26</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c r="BE27" s="14">
        <v>0</v>
      </c>
      <c r="BF27" s="14">
        <v>0</v>
      </c>
      <c r="BG27" s="14">
        <v>0</v>
      </c>
      <c r="BH27" s="14">
        <v>0</v>
      </c>
      <c r="BI27" s="14">
        <v>0</v>
      </c>
      <c r="BJ27" s="14">
        <v>0</v>
      </c>
      <c r="BK27" s="14">
        <v>0</v>
      </c>
      <c r="BL27" s="14">
        <v>0</v>
      </c>
    </row>
    <row r="28" spans="1:64" x14ac:dyDescent="0.2">
      <c r="A28" s="6">
        <v>26</v>
      </c>
      <c r="B28" s="7" t="s">
        <v>27</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c r="AY28" s="7">
        <v>365</v>
      </c>
      <c r="AZ28" s="7">
        <v>365</v>
      </c>
      <c r="BA28" s="7">
        <v>360</v>
      </c>
      <c r="BB28" s="7">
        <v>360</v>
      </c>
      <c r="BC28" s="7">
        <v>360</v>
      </c>
      <c r="BD28" s="7">
        <v>360</v>
      </c>
      <c r="BE28" s="7">
        <v>360</v>
      </c>
      <c r="BF28" s="7">
        <v>360</v>
      </c>
      <c r="BG28" s="7">
        <v>360</v>
      </c>
      <c r="BH28" s="7">
        <v>360</v>
      </c>
      <c r="BI28" s="7">
        <v>360</v>
      </c>
      <c r="BJ28" s="7">
        <v>360</v>
      </c>
      <c r="BK28" s="7">
        <v>360</v>
      </c>
      <c r="BL28" s="7">
        <v>365</v>
      </c>
    </row>
    <row r="29" spans="1:64" x14ac:dyDescent="0.2">
      <c r="A29" s="6">
        <v>27</v>
      </c>
      <c r="B29" s="7" t="s">
        <v>28</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c r="BE29" s="14">
        <v>580</v>
      </c>
      <c r="BF29" s="14">
        <v>580</v>
      </c>
      <c r="BG29" s="14">
        <v>580</v>
      </c>
      <c r="BH29" s="14">
        <v>580</v>
      </c>
      <c r="BI29" s="14">
        <v>580</v>
      </c>
      <c r="BJ29" s="14">
        <v>580</v>
      </c>
      <c r="BK29" s="14">
        <v>580</v>
      </c>
      <c r="BL29" s="14">
        <v>580</v>
      </c>
    </row>
    <row r="30" spans="1:64" x14ac:dyDescent="0.2">
      <c r="A30" s="6">
        <v>28</v>
      </c>
      <c r="B30" s="7" t="s">
        <v>29</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c r="BE30" s="14">
        <v>0</v>
      </c>
      <c r="BF30" s="14">
        <v>0</v>
      </c>
      <c r="BG30" s="14">
        <v>0</v>
      </c>
      <c r="BH30" s="14">
        <v>0</v>
      </c>
      <c r="BI30" s="14">
        <v>0</v>
      </c>
      <c r="BJ30" s="14">
        <v>0</v>
      </c>
      <c r="BK30" s="14">
        <v>0</v>
      </c>
      <c r="BL30" s="14">
        <v>0</v>
      </c>
    </row>
    <row r="31" spans="1:64" x14ac:dyDescent="0.2">
      <c r="A31" s="6">
        <v>29</v>
      </c>
      <c r="B31" s="7" t="s">
        <v>30</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c r="BE31" s="14">
        <v>0</v>
      </c>
      <c r="BF31" s="14">
        <v>0</v>
      </c>
      <c r="BG31" s="14">
        <v>0</v>
      </c>
      <c r="BH31" s="14">
        <v>0</v>
      </c>
      <c r="BI31" s="14">
        <v>0</v>
      </c>
      <c r="BJ31" s="14">
        <v>0</v>
      </c>
      <c r="BK31" s="14">
        <v>0</v>
      </c>
      <c r="BL31" s="14">
        <v>0</v>
      </c>
    </row>
    <row r="32" spans="1:64" x14ac:dyDescent="0.2">
      <c r="A32" s="6">
        <v>30</v>
      </c>
      <c r="B32" s="7" t="s">
        <v>31</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c r="BE32" s="14">
        <v>0</v>
      </c>
      <c r="BF32" s="14">
        <v>0</v>
      </c>
      <c r="BG32" s="14">
        <v>0</v>
      </c>
      <c r="BH32" s="14">
        <v>0</v>
      </c>
      <c r="BI32" s="14">
        <v>0</v>
      </c>
      <c r="BJ32" s="14">
        <v>0</v>
      </c>
      <c r="BK32" s="14">
        <v>0</v>
      </c>
      <c r="BL32" s="14">
        <v>0</v>
      </c>
    </row>
    <row r="33" spans="1:64" x14ac:dyDescent="0.2">
      <c r="A33" s="6">
        <v>31</v>
      </c>
      <c r="B33" s="7" t="s">
        <v>32</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c r="BE33" s="14">
        <v>0</v>
      </c>
      <c r="BF33" s="14">
        <v>0</v>
      </c>
      <c r="BG33" s="14">
        <v>0</v>
      </c>
      <c r="BH33" s="14">
        <v>0</v>
      </c>
      <c r="BI33" s="14">
        <v>0</v>
      </c>
      <c r="BJ33" s="14">
        <v>0</v>
      </c>
      <c r="BK33" s="14">
        <v>0</v>
      </c>
      <c r="BL33" s="14">
        <v>0</v>
      </c>
    </row>
    <row r="34" spans="1:64" x14ac:dyDescent="0.2">
      <c r="A34" s="6">
        <v>32</v>
      </c>
      <c r="B34" s="7" t="s">
        <v>33</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c r="BE34" s="14">
        <v>7420</v>
      </c>
      <c r="BF34" s="14">
        <v>7420</v>
      </c>
      <c r="BG34" s="14">
        <v>7420</v>
      </c>
      <c r="BH34" s="14">
        <v>7420</v>
      </c>
      <c r="BI34" s="14">
        <v>7420</v>
      </c>
      <c r="BJ34" s="14">
        <v>7420</v>
      </c>
      <c r="BK34" s="14">
        <v>7420</v>
      </c>
      <c r="BL34" s="14">
        <v>7420</v>
      </c>
    </row>
    <row r="35" spans="1:64" s="10" customFormat="1" x14ac:dyDescent="0.2">
      <c r="A35" s="6">
        <v>33</v>
      </c>
      <c r="B35" s="7" t="s">
        <v>34</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c r="BE35" s="7">
        <v>6025</v>
      </c>
      <c r="BF35" s="7">
        <v>6025</v>
      </c>
      <c r="BG35" s="7">
        <v>6025</v>
      </c>
      <c r="BH35" s="7">
        <v>6025</v>
      </c>
      <c r="BI35" s="7">
        <v>6025</v>
      </c>
      <c r="BJ35" s="7">
        <v>6025</v>
      </c>
      <c r="BK35" s="7">
        <v>6025</v>
      </c>
      <c r="BL35" s="7">
        <v>6025</v>
      </c>
    </row>
    <row r="36" spans="1:64" s="10" customFormat="1" x14ac:dyDescent="0.2">
      <c r="A36" s="6">
        <v>34</v>
      </c>
      <c r="B36" s="7" t="s">
        <v>35</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c r="BE36" s="7">
        <v>178</v>
      </c>
      <c r="BF36" s="7">
        <v>178</v>
      </c>
      <c r="BG36" s="7">
        <v>178</v>
      </c>
      <c r="BH36" s="7">
        <v>178</v>
      </c>
      <c r="BI36" s="7">
        <v>178</v>
      </c>
      <c r="BJ36" s="7">
        <v>178</v>
      </c>
      <c r="BK36" s="7">
        <v>178</v>
      </c>
      <c r="BL36" s="7">
        <v>178</v>
      </c>
    </row>
    <row r="37" spans="1:64" s="10" customFormat="1" x14ac:dyDescent="0.2">
      <c r="A37" s="6">
        <v>35</v>
      </c>
      <c r="B37" s="7" t="s">
        <v>36</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37</v>
      </c>
      <c r="AT37" s="7" t="s">
        <v>37</v>
      </c>
      <c r="AU37" s="7" t="s">
        <v>37</v>
      </c>
      <c r="AV37" s="7" t="s">
        <v>37</v>
      </c>
      <c r="AW37" s="7" t="s">
        <v>37</v>
      </c>
      <c r="AX37" s="7" t="s">
        <v>37</v>
      </c>
      <c r="AY37" s="7" t="s">
        <v>37</v>
      </c>
      <c r="AZ37" s="7" t="s">
        <v>37</v>
      </c>
      <c r="BA37" s="7" t="s">
        <v>37</v>
      </c>
      <c r="BB37" s="7" t="s">
        <v>37</v>
      </c>
      <c r="BC37" s="7" t="s">
        <v>37</v>
      </c>
      <c r="BD37" s="7" t="s">
        <v>37</v>
      </c>
      <c r="BE37" s="7" t="s">
        <v>37</v>
      </c>
      <c r="BF37" s="7" t="s">
        <v>37</v>
      </c>
      <c r="BG37" s="7" t="s">
        <v>37</v>
      </c>
      <c r="BH37" s="7" t="s">
        <v>37</v>
      </c>
      <c r="BI37" s="7" t="s">
        <v>37</v>
      </c>
      <c r="BJ37" s="7" t="s">
        <v>37</v>
      </c>
      <c r="BK37" s="7" t="s">
        <v>37</v>
      </c>
      <c r="BL37" s="7" t="s">
        <v>37</v>
      </c>
    </row>
    <row r="38" spans="1:64" s="10" customFormat="1" x14ac:dyDescent="0.2">
      <c r="A38" s="6">
        <v>36</v>
      </c>
      <c r="B38" s="7" t="s">
        <v>38</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c r="BE38" s="7">
        <v>67397790</v>
      </c>
      <c r="BF38" s="7">
        <v>67397790</v>
      </c>
      <c r="BG38" s="7">
        <v>67397790</v>
      </c>
      <c r="BH38" s="7">
        <v>67397790</v>
      </c>
      <c r="BI38" s="7">
        <v>67397790</v>
      </c>
      <c r="BJ38" s="7">
        <v>67397790</v>
      </c>
      <c r="BK38" s="7">
        <v>67397790</v>
      </c>
      <c r="BL38" s="7">
        <v>67397790</v>
      </c>
    </row>
    <row r="39" spans="1:64" s="10" customFormat="1" x14ac:dyDescent="0.2">
      <c r="A39" s="6">
        <v>37</v>
      </c>
      <c r="B39" s="7" t="s">
        <v>39</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c r="BE39" s="7">
        <v>54644647</v>
      </c>
      <c r="BF39" s="7">
        <v>54644647</v>
      </c>
      <c r="BG39" s="7">
        <v>54644647</v>
      </c>
      <c r="BH39" s="7">
        <v>54644647</v>
      </c>
      <c r="BI39" s="7">
        <v>54644647</v>
      </c>
      <c r="BJ39" s="7">
        <v>54644647</v>
      </c>
      <c r="BK39" s="7">
        <v>54644647</v>
      </c>
      <c r="BL39" s="7">
        <v>54644647</v>
      </c>
    </row>
    <row r="40" spans="1:64" s="10" customFormat="1" x14ac:dyDescent="0.2">
      <c r="A40" s="6">
        <v>38</v>
      </c>
      <c r="B40" s="7" t="s">
        <v>40</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c r="BE40" s="7">
        <v>88722733</v>
      </c>
      <c r="BF40" s="7">
        <v>88722733</v>
      </c>
      <c r="BG40" s="7">
        <v>88722733</v>
      </c>
      <c r="BH40" s="7">
        <v>88722733</v>
      </c>
      <c r="BI40" s="7">
        <v>88722733</v>
      </c>
      <c r="BJ40" s="7">
        <v>88722733</v>
      </c>
      <c r="BK40" s="7">
        <v>88722733</v>
      </c>
      <c r="BL40" s="7">
        <v>88722733</v>
      </c>
    </row>
    <row r="41" spans="1:64" s="10" customFormat="1" x14ac:dyDescent="0.2">
      <c r="A41" s="6">
        <v>39</v>
      </c>
      <c r="B41" s="7" t="s">
        <v>41</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c r="BE41" s="7">
        <v>92846918</v>
      </c>
      <c r="BF41" s="7">
        <v>92846918</v>
      </c>
      <c r="BG41" s="7">
        <v>92846918</v>
      </c>
      <c r="BH41" s="7">
        <v>92846918</v>
      </c>
      <c r="BI41" s="7">
        <v>92846918</v>
      </c>
      <c r="BJ41" s="7">
        <v>92846918</v>
      </c>
      <c r="BK41" s="7">
        <v>92846918</v>
      </c>
      <c r="BL41" s="7">
        <v>92846918</v>
      </c>
    </row>
    <row r="42" spans="1:64" s="10" customFormat="1" x14ac:dyDescent="0.2">
      <c r="A42" s="6">
        <v>40</v>
      </c>
      <c r="B42" s="7" t="s">
        <v>42</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c r="BE42" s="7">
        <v>100533789</v>
      </c>
      <c r="BF42" s="7">
        <v>100533789</v>
      </c>
      <c r="BG42" s="7">
        <v>100533789</v>
      </c>
      <c r="BH42" s="7">
        <v>100533789</v>
      </c>
      <c r="BI42" s="7">
        <v>100533789</v>
      </c>
      <c r="BJ42" s="7">
        <v>100533789</v>
      </c>
      <c r="BK42" s="7">
        <v>100533789</v>
      </c>
      <c r="BL42" s="7">
        <v>100533789</v>
      </c>
    </row>
    <row r="43" spans="1:64" x14ac:dyDescent="0.2">
      <c r="A43" s="6">
        <v>41</v>
      </c>
      <c r="B43" s="7" t="s">
        <v>43</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c r="BE43" s="14">
        <v>0.998</v>
      </c>
      <c r="BF43" s="14">
        <v>0.998</v>
      </c>
      <c r="BG43" s="14">
        <v>0.998</v>
      </c>
      <c r="BH43" s="14">
        <v>0.998</v>
      </c>
      <c r="BI43" s="14">
        <v>0.998</v>
      </c>
      <c r="BJ43" s="14">
        <v>0.998</v>
      </c>
      <c r="BK43" s="14">
        <v>0.998</v>
      </c>
      <c r="BL43" s="14">
        <v>0.998</v>
      </c>
    </row>
    <row r="44" spans="1:64" x14ac:dyDescent="0.2">
      <c r="A44" s="6">
        <v>42</v>
      </c>
      <c r="B44" s="7" t="s">
        <v>44</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c r="BE44" s="14">
        <v>-10</v>
      </c>
      <c r="BF44" s="14">
        <v>-10</v>
      </c>
      <c r="BG44" s="14">
        <v>-10</v>
      </c>
      <c r="BH44" s="14">
        <v>-10</v>
      </c>
      <c r="BI44" s="14">
        <v>-10</v>
      </c>
      <c r="BJ44" s="14">
        <v>-10</v>
      </c>
      <c r="BK44" s="14">
        <v>-10</v>
      </c>
      <c r="BL44" s="14">
        <v>-10</v>
      </c>
    </row>
    <row r="45" spans="1:64" s="10" customFormat="1" ht="11.25" customHeight="1" x14ac:dyDescent="0.2">
      <c r="A45" s="6">
        <v>43</v>
      </c>
      <c r="B45" s="7" t="s">
        <v>45</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c r="BE45" s="7">
        <v>1732</v>
      </c>
      <c r="BF45" s="7">
        <v>1732</v>
      </c>
      <c r="BG45" s="7">
        <v>1732</v>
      </c>
      <c r="BH45" s="7">
        <v>1732</v>
      </c>
      <c r="BI45" s="7">
        <v>1732</v>
      </c>
      <c r="BJ45" s="7">
        <v>1732</v>
      </c>
      <c r="BK45" s="7">
        <v>1732</v>
      </c>
      <c r="BL45" s="7">
        <v>1732</v>
      </c>
    </row>
    <row r="46" spans="1:64" s="10" customFormat="1" x14ac:dyDescent="0.2">
      <c r="A46" s="6">
        <v>44</v>
      </c>
      <c r="B46" s="7" t="s">
        <v>46</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c r="BE46" s="7">
        <v>250</v>
      </c>
      <c r="BF46" s="7">
        <v>250</v>
      </c>
      <c r="BG46" s="7">
        <v>250</v>
      </c>
      <c r="BH46" s="7">
        <v>250</v>
      </c>
      <c r="BI46" s="7">
        <v>250</v>
      </c>
      <c r="BJ46" s="7">
        <v>250</v>
      </c>
      <c r="BK46" s="7">
        <v>250</v>
      </c>
      <c r="BL46" s="7">
        <v>250</v>
      </c>
    </row>
    <row r="47" spans="1:64" s="10" customFormat="1" x14ac:dyDescent="0.2">
      <c r="A47" s="6">
        <v>45</v>
      </c>
      <c r="B47" s="7" t="s">
        <v>47</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c r="BE47" s="7">
        <v>0</v>
      </c>
      <c r="BF47" s="7">
        <v>0</v>
      </c>
      <c r="BG47" s="7">
        <v>0</v>
      </c>
      <c r="BH47" s="7">
        <v>0</v>
      </c>
      <c r="BI47" s="7">
        <v>0</v>
      </c>
      <c r="BJ47" s="7">
        <v>0</v>
      </c>
      <c r="BK47" s="7">
        <v>0</v>
      </c>
      <c r="BL47" s="7">
        <v>0</v>
      </c>
    </row>
    <row r="48" spans="1:64" s="10" customFormat="1" x14ac:dyDescent="0.2">
      <c r="A48" s="6">
        <v>46</v>
      </c>
      <c r="B48" s="7" t="s">
        <v>48</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c r="BE48" s="7">
        <v>64</v>
      </c>
      <c r="BF48" s="7">
        <v>64</v>
      </c>
      <c r="BG48" s="7">
        <v>64</v>
      </c>
      <c r="BH48" s="7">
        <v>64</v>
      </c>
      <c r="BI48" s="7">
        <v>64</v>
      </c>
      <c r="BJ48" s="7">
        <v>64</v>
      </c>
      <c r="BK48" s="7">
        <v>64</v>
      </c>
      <c r="BL48" s="7">
        <v>64</v>
      </c>
    </row>
    <row r="49" spans="1:64" s="10" customFormat="1" x14ac:dyDescent="0.2">
      <c r="A49" s="6">
        <v>47</v>
      </c>
      <c r="B49" s="7" t="s">
        <v>49</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c r="BE49" s="7">
        <v>256</v>
      </c>
      <c r="BF49" s="7">
        <v>256</v>
      </c>
      <c r="BG49" s="7">
        <v>256</v>
      </c>
      <c r="BH49" s="7">
        <v>256</v>
      </c>
      <c r="BI49" s="7">
        <v>256</v>
      </c>
      <c r="BJ49" s="7">
        <v>256</v>
      </c>
      <c r="BK49" s="7">
        <v>256</v>
      </c>
      <c r="BL49" s="7">
        <v>256</v>
      </c>
    </row>
    <row r="50" spans="1:64" s="10" customFormat="1" x14ac:dyDescent="0.2">
      <c r="A50" s="6">
        <v>48</v>
      </c>
      <c r="B50" s="7" t="s">
        <v>50</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c r="BE50" s="7">
        <v>0</v>
      </c>
      <c r="BF50" s="7">
        <v>0</v>
      </c>
      <c r="BG50" s="7">
        <v>0</v>
      </c>
      <c r="BH50" s="7">
        <v>0</v>
      </c>
      <c r="BI50" s="7">
        <v>0</v>
      </c>
      <c r="BJ50" s="7">
        <v>0</v>
      </c>
      <c r="BK50" s="7">
        <v>0</v>
      </c>
      <c r="BL50" s="7">
        <v>0</v>
      </c>
    </row>
    <row r="51" spans="1:64" s="10" customFormat="1" x14ac:dyDescent="0.2">
      <c r="A51" s="6">
        <v>49</v>
      </c>
      <c r="B51" s="7" t="s">
        <v>51</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c r="BE51" s="7">
        <v>64</v>
      </c>
      <c r="BF51" s="7">
        <v>64</v>
      </c>
      <c r="BG51" s="7">
        <v>64</v>
      </c>
      <c r="BH51" s="7">
        <v>64</v>
      </c>
      <c r="BI51" s="7">
        <v>64</v>
      </c>
      <c r="BJ51" s="7">
        <v>64</v>
      </c>
      <c r="BK51" s="7">
        <v>64</v>
      </c>
      <c r="BL51" s="7">
        <v>64</v>
      </c>
    </row>
    <row r="52" spans="1:64" s="10" customFormat="1" x14ac:dyDescent="0.2">
      <c r="A52" s="6">
        <v>50</v>
      </c>
      <c r="B52" s="7" t="s">
        <v>52</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c r="BE52" s="7">
        <v>56</v>
      </c>
      <c r="BF52" s="7">
        <v>56</v>
      </c>
      <c r="BG52" s="7">
        <v>56</v>
      </c>
      <c r="BH52" s="7">
        <v>56</v>
      </c>
      <c r="BI52" s="7">
        <v>56</v>
      </c>
      <c r="BJ52" s="7">
        <v>56</v>
      </c>
      <c r="BK52" s="7">
        <v>56</v>
      </c>
      <c r="BL52" s="7">
        <v>56</v>
      </c>
    </row>
    <row r="53" spans="1:64" s="10" customFormat="1" x14ac:dyDescent="0.2">
      <c r="A53" s="6">
        <v>51</v>
      </c>
      <c r="B53" s="7" t="s">
        <v>53</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c r="BE53" s="7">
        <v>2226</v>
      </c>
      <c r="BF53" s="7">
        <v>2226</v>
      </c>
      <c r="BG53" s="7">
        <v>2226</v>
      </c>
      <c r="BH53" s="7">
        <v>2226</v>
      </c>
      <c r="BI53" s="7">
        <v>2226</v>
      </c>
      <c r="BJ53" s="7">
        <v>2226</v>
      </c>
      <c r="BK53" s="7">
        <v>2226</v>
      </c>
      <c r="BL53" s="7">
        <v>2226</v>
      </c>
    </row>
    <row r="54" spans="1:64" x14ac:dyDescent="0.2">
      <c r="A54" s="6">
        <v>52</v>
      </c>
      <c r="C54" s="12"/>
      <c r="D54" s="12"/>
      <c r="E54" s="12"/>
      <c r="F54" s="12"/>
      <c r="G54" s="12"/>
      <c r="H54" s="12"/>
      <c r="J54" s="8"/>
      <c r="K54" s="8"/>
      <c r="L54" s="8"/>
      <c r="M54" s="8"/>
      <c r="N54" s="8"/>
    </row>
  </sheetData>
  <pageMargins left="0.75" right="0.75" top="1" bottom="1"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50" workbookViewId="0">
      <selection activeCell="C62" sqref="A62:C62"/>
    </sheetView>
  </sheetViews>
  <sheetFormatPr baseColWidth="10" defaultRowHeight="15" x14ac:dyDescent="0.2"/>
  <cols>
    <col min="1" max="1" width="11.33203125" style="5" customWidth="1"/>
    <col min="2" max="2" width="14.33203125" style="4" customWidth="1"/>
    <col min="3" max="3" width="36" customWidth="1"/>
    <col min="4" max="4" width="19.1640625" customWidth="1"/>
    <col min="258" max="258" width="10.83203125" customWidth="1"/>
    <col min="260" max="260" width="10.83203125" customWidth="1"/>
    <col min="264" max="272" width="10.83203125" customWidth="1"/>
    <col min="274" max="274" width="10.83203125" customWidth="1"/>
    <col min="276" max="276" width="10.83203125" customWidth="1"/>
    <col min="280" max="289" width="10.83203125" customWidth="1"/>
    <col min="292" max="293" width="10.83203125" customWidth="1"/>
    <col min="296" max="304" width="10.83203125" customWidth="1"/>
    <col min="307" max="307" width="10.83203125" customWidth="1"/>
    <col min="309" max="309" width="10.83203125" customWidth="1"/>
    <col min="312" max="320" width="10.83203125" customWidth="1"/>
    <col min="325" max="325" width="10.83203125" customWidth="1"/>
    <col min="328" max="336" width="10.83203125" customWidth="1"/>
    <col min="339" max="340" width="10.83203125" customWidth="1"/>
    <col min="344" max="354" width="10.83203125" customWidth="1"/>
    <col min="357" max="357" width="10.83203125" customWidth="1"/>
    <col min="360" max="369" width="10.83203125" customWidth="1"/>
    <col min="371" max="371" width="10.83203125" customWidth="1"/>
    <col min="373" max="373" width="10.83203125" customWidth="1"/>
    <col min="376" max="387" width="10.83203125" customWidth="1"/>
    <col min="389" max="389" width="10.83203125" customWidth="1"/>
    <col min="392" max="403" width="10.83203125" customWidth="1"/>
    <col min="405" max="405" width="10.83203125" customWidth="1"/>
    <col min="408" max="418" width="10.83203125" customWidth="1"/>
    <col min="421" max="421" width="10.83203125" customWidth="1"/>
    <col min="424" max="432" width="10.83203125" customWidth="1"/>
    <col min="434" max="435" width="10.83203125" customWidth="1"/>
    <col min="437" max="437" width="10.83203125" customWidth="1"/>
    <col min="440" max="448" width="10.83203125" customWidth="1"/>
    <col min="453" max="453" width="10.83203125" customWidth="1"/>
    <col min="456" max="465" width="10.83203125" customWidth="1"/>
    <col min="469" max="469" width="10.83203125" customWidth="1"/>
    <col min="472" max="481" width="10.83203125" customWidth="1"/>
    <col min="488" max="497" width="10.83203125" customWidth="1"/>
    <col min="499" max="500" width="10.83203125" customWidth="1"/>
    <col min="504" max="514" width="10.83203125" customWidth="1"/>
    <col min="516" max="517" width="10.83203125" customWidth="1"/>
    <col min="520" max="528" width="10.83203125" customWidth="1"/>
    <col min="530" max="533" width="10.83203125" customWidth="1"/>
    <col min="535" max="535" width="10.83203125" customWidth="1"/>
    <col min="537" max="542" width="10.83203125" customWidth="1"/>
    <col min="544" max="544" width="10.83203125" customWidth="1"/>
    <col min="548" max="550" width="10.83203125" customWidth="1"/>
    <col min="552" max="570" width="10.83203125" customWidth="1"/>
    <col min="572" max="573" width="10.83203125" customWidth="1"/>
    <col min="576" max="576" width="10.83203125" customWidth="1"/>
    <col min="578" max="581" width="10.83203125" customWidth="1"/>
    <col min="583" max="583" width="10.83203125" customWidth="1"/>
    <col min="585" max="590" width="10.83203125" customWidth="1"/>
    <col min="592" max="592" width="10.83203125" customWidth="1"/>
    <col min="596" max="598" width="10.83203125" customWidth="1"/>
    <col min="600" max="618" width="10.83203125" customWidth="1"/>
    <col min="620" max="621" width="10.83203125" customWidth="1"/>
    <col min="624" max="624" width="10.83203125" customWidth="1"/>
    <col min="626" max="629" width="10.83203125" customWidth="1"/>
    <col min="631" max="631" width="10.83203125" customWidth="1"/>
    <col min="633" max="638" width="10.83203125" customWidth="1"/>
    <col min="640" max="640" width="10.83203125" customWidth="1"/>
    <col min="644" max="646" width="10.83203125" customWidth="1"/>
    <col min="648" max="666" width="10.83203125" customWidth="1"/>
    <col min="668" max="669" width="10.83203125" customWidth="1"/>
    <col min="672" max="672" width="10.83203125" customWidth="1"/>
    <col min="674" max="677" width="10.83203125" customWidth="1"/>
    <col min="679" max="679" width="10.83203125" customWidth="1"/>
    <col min="681" max="686" width="10.83203125" customWidth="1"/>
    <col min="688" max="688" width="10.83203125" customWidth="1"/>
    <col min="692" max="694" width="10.83203125" customWidth="1"/>
    <col min="696" max="714" width="10.83203125" customWidth="1"/>
    <col min="716" max="717" width="10.83203125" customWidth="1"/>
    <col min="720" max="720" width="10.83203125" customWidth="1"/>
    <col min="722" max="725" width="10.83203125" customWidth="1"/>
    <col min="727" max="727" width="10.83203125" customWidth="1"/>
    <col min="729" max="734" width="10.83203125" customWidth="1"/>
    <col min="736" max="736" width="10.83203125" customWidth="1"/>
    <col min="740" max="742" width="10.83203125" customWidth="1"/>
    <col min="744" max="762" width="10.83203125" customWidth="1"/>
    <col min="764" max="765" width="10.83203125" customWidth="1"/>
    <col min="768" max="768" width="10.83203125" customWidth="1"/>
    <col min="770" max="773" width="10.83203125" customWidth="1"/>
    <col min="775" max="775" width="10.83203125" customWidth="1"/>
    <col min="777" max="782" width="10.83203125" customWidth="1"/>
    <col min="784" max="784" width="10.83203125" customWidth="1"/>
    <col min="788" max="790" width="10.83203125" customWidth="1"/>
    <col min="792" max="810" width="10.83203125" customWidth="1"/>
    <col min="812" max="813" width="10.83203125" customWidth="1"/>
    <col min="816" max="816" width="10.83203125" customWidth="1"/>
    <col min="818" max="821" width="10.83203125" customWidth="1"/>
    <col min="823" max="823" width="10.83203125" customWidth="1"/>
    <col min="825" max="830" width="10.83203125" customWidth="1"/>
    <col min="832" max="832" width="10.83203125" customWidth="1"/>
    <col min="836" max="838" width="10.83203125" customWidth="1"/>
    <col min="840" max="858" width="10.83203125" customWidth="1"/>
    <col min="860" max="861" width="10.83203125" customWidth="1"/>
    <col min="864" max="864" width="10.83203125" customWidth="1"/>
    <col min="866" max="869" width="10.83203125" customWidth="1"/>
    <col min="871" max="871" width="10.83203125" customWidth="1"/>
    <col min="873" max="878" width="10.83203125" customWidth="1"/>
    <col min="880" max="880" width="10.83203125" customWidth="1"/>
    <col min="884" max="886" width="10.83203125" customWidth="1"/>
    <col min="888" max="906" width="10.83203125" customWidth="1"/>
    <col min="908" max="909" width="10.83203125" customWidth="1"/>
    <col min="912" max="912" width="10.83203125" customWidth="1"/>
    <col min="914" max="917" width="10.83203125" customWidth="1"/>
    <col min="919" max="919" width="10.83203125" customWidth="1"/>
    <col min="921" max="926" width="10.83203125" customWidth="1"/>
    <col min="928" max="928" width="10.83203125" customWidth="1"/>
    <col min="932" max="934" width="10.83203125" customWidth="1"/>
    <col min="936" max="954" width="10.83203125" customWidth="1"/>
    <col min="956" max="957" width="10.83203125" customWidth="1"/>
    <col min="960" max="960" width="10.83203125" customWidth="1"/>
    <col min="962" max="965" width="10.83203125" customWidth="1"/>
    <col min="967" max="967" width="10.83203125" customWidth="1"/>
    <col min="969" max="974" width="10.83203125" customWidth="1"/>
    <col min="976" max="978" width="10.83203125" customWidth="1"/>
    <col min="980" max="982" width="10.83203125" customWidth="1"/>
    <col min="984" max="1002" width="10.83203125" customWidth="1"/>
    <col min="1004" max="1005" width="10.83203125" customWidth="1"/>
    <col min="1008" max="1008" width="10.83203125" customWidth="1"/>
    <col min="1010" max="1013" width="10.83203125" customWidth="1"/>
    <col min="1015" max="1015" width="10.83203125" customWidth="1"/>
    <col min="1017" max="1022" width="10.83203125" customWidth="1"/>
    <col min="1024" max="1026" width="10.83203125" customWidth="1"/>
    <col min="1028" max="1030" width="10.83203125" customWidth="1"/>
    <col min="1032" max="1050" width="10.83203125" customWidth="1"/>
    <col min="1052" max="1053" width="10.83203125" customWidth="1"/>
    <col min="1056" max="1056" width="10.83203125" customWidth="1"/>
    <col min="1058" max="1061" width="10.83203125" customWidth="1"/>
    <col min="1063" max="1063" width="10.83203125" customWidth="1"/>
    <col min="1065" max="1070" width="10.83203125" customWidth="1"/>
    <col min="1072" max="1074" width="10.83203125" customWidth="1"/>
    <col min="1076" max="1078" width="10.83203125" customWidth="1"/>
    <col min="1080" max="1098" width="10.83203125" customWidth="1"/>
    <col min="1100" max="1101" width="10.83203125" customWidth="1"/>
    <col min="1104" max="1104" width="10.83203125" customWidth="1"/>
    <col min="1106" max="1109" width="10.83203125" customWidth="1"/>
    <col min="1111" max="1111" width="10.83203125" customWidth="1"/>
    <col min="1113" max="1118" width="10.83203125" customWidth="1"/>
    <col min="1120" max="1122" width="10.83203125" customWidth="1"/>
    <col min="1124" max="1126" width="10.83203125" customWidth="1"/>
    <col min="1128" max="1146" width="10.83203125" customWidth="1"/>
    <col min="1148" max="1149" width="10.83203125" customWidth="1"/>
    <col min="1152" max="1152" width="10.83203125" customWidth="1"/>
    <col min="1154" max="1157" width="10.83203125" customWidth="1"/>
    <col min="1159" max="1159" width="10.83203125" customWidth="1"/>
    <col min="1161" max="1166" width="10.83203125" customWidth="1"/>
    <col min="1168" max="1170" width="10.83203125" customWidth="1"/>
    <col min="1172" max="1174" width="10.83203125" customWidth="1"/>
    <col min="1176" max="1194" width="10.83203125" customWidth="1"/>
    <col min="1196" max="1197" width="10.83203125" customWidth="1"/>
    <col min="1200" max="1200" width="10.83203125" customWidth="1"/>
    <col min="1202" max="1205" width="10.83203125" customWidth="1"/>
    <col min="1207" max="1207" width="10.83203125" customWidth="1"/>
    <col min="1209" max="1214" width="10.83203125" customWidth="1"/>
    <col min="1216" max="1218" width="10.83203125" customWidth="1"/>
    <col min="1220" max="1222" width="10.83203125" customWidth="1"/>
    <col min="1224" max="1242" width="10.83203125" customWidth="1"/>
    <col min="1244" max="1245" width="10.83203125" customWidth="1"/>
    <col min="1248" max="1248" width="10.83203125" customWidth="1"/>
    <col min="1250" max="1253" width="10.83203125" customWidth="1"/>
    <col min="1255" max="1255" width="10.83203125" customWidth="1"/>
    <col min="1257" max="1262" width="10.83203125" customWidth="1"/>
    <col min="1264" max="1266" width="10.83203125" customWidth="1"/>
    <col min="1268" max="1270" width="10.83203125" customWidth="1"/>
    <col min="1272" max="1290" width="10.83203125" customWidth="1"/>
    <col min="1292" max="1293" width="10.83203125" customWidth="1"/>
    <col min="1296" max="1296" width="10.83203125" customWidth="1"/>
    <col min="1298" max="1301" width="10.83203125" customWidth="1"/>
    <col min="1303" max="1303" width="10.83203125" customWidth="1"/>
    <col min="1305" max="1310" width="10.83203125" customWidth="1"/>
    <col min="1312" max="1314" width="10.83203125" customWidth="1"/>
    <col min="1316" max="1318" width="10.83203125" customWidth="1"/>
    <col min="1320" max="1338" width="10.83203125" customWidth="1"/>
    <col min="1340" max="1341" width="10.83203125" customWidth="1"/>
    <col min="1344" max="1344" width="10.83203125" customWidth="1"/>
    <col min="1346" max="1349" width="10.83203125" customWidth="1"/>
    <col min="1351" max="1351" width="10.83203125" customWidth="1"/>
    <col min="1353" max="1358" width="10.83203125" customWidth="1"/>
    <col min="1360" max="1362" width="10.83203125" customWidth="1"/>
    <col min="1364" max="1366" width="10.83203125" customWidth="1"/>
    <col min="1368" max="1386" width="10.83203125" customWidth="1"/>
    <col min="1388" max="1389" width="10.83203125" customWidth="1"/>
    <col min="1392" max="1392" width="10.83203125" customWidth="1"/>
    <col min="1394" max="1397" width="10.83203125" customWidth="1"/>
    <col min="1399" max="1399" width="10.83203125" customWidth="1"/>
    <col min="1401" max="1406" width="10.83203125" customWidth="1"/>
    <col min="1408" max="1410" width="10.83203125" customWidth="1"/>
    <col min="1412" max="1414" width="10.83203125" customWidth="1"/>
    <col min="1416" max="1434" width="10.83203125" customWidth="1"/>
    <col min="1436" max="1437" width="10.83203125" customWidth="1"/>
    <col min="1440" max="1440" width="10.83203125" customWidth="1"/>
    <col min="1442" max="1445" width="10.83203125" customWidth="1"/>
    <col min="1447" max="1447" width="10.83203125" customWidth="1"/>
    <col min="1449" max="1454" width="10.83203125" customWidth="1"/>
    <col min="1456" max="1458" width="10.83203125" customWidth="1"/>
    <col min="1460" max="1462" width="10.83203125" customWidth="1"/>
    <col min="1464" max="1482" width="10.83203125" customWidth="1"/>
    <col min="1484" max="1485" width="10.83203125" customWidth="1"/>
    <col min="1488" max="1488" width="10.83203125" customWidth="1"/>
    <col min="1490" max="1493" width="10.83203125" customWidth="1"/>
    <col min="1495" max="1495" width="10.83203125" customWidth="1"/>
    <col min="1497" max="1502" width="10.83203125" customWidth="1"/>
    <col min="1504" max="1506" width="10.83203125" customWidth="1"/>
    <col min="1508" max="1510" width="10.83203125" customWidth="1"/>
    <col min="1512" max="1530" width="10.83203125" customWidth="1"/>
    <col min="1532" max="1533" width="10.83203125" customWidth="1"/>
    <col min="1536" max="1536" width="10.83203125" customWidth="1"/>
    <col min="1538" max="1541" width="10.83203125" customWidth="1"/>
    <col min="1543" max="1543" width="10.83203125" customWidth="1"/>
    <col min="1545" max="1550" width="10.83203125" customWidth="1"/>
    <col min="1552" max="1554" width="10.83203125" customWidth="1"/>
    <col min="1556" max="1558" width="10.83203125" customWidth="1"/>
    <col min="1560" max="1578" width="10.83203125" customWidth="1"/>
    <col min="1580" max="1581" width="10.83203125" customWidth="1"/>
    <col min="1584" max="1584" width="10.83203125" customWidth="1"/>
    <col min="1586" max="1589" width="10.83203125" customWidth="1"/>
    <col min="1591" max="1591" width="10.83203125" customWidth="1"/>
    <col min="1593" max="1598" width="10.83203125" customWidth="1"/>
    <col min="1600" max="1602" width="10.83203125" customWidth="1"/>
    <col min="1604" max="1606" width="10.83203125" customWidth="1"/>
    <col min="1608" max="1626" width="10.83203125" customWidth="1"/>
    <col min="1628" max="1629" width="10.83203125" customWidth="1"/>
    <col min="1632" max="1632" width="10.83203125" customWidth="1"/>
    <col min="1634" max="1637" width="10.83203125" customWidth="1"/>
    <col min="1639" max="1639" width="10.83203125" customWidth="1"/>
    <col min="1641" max="1646" width="10.83203125" customWidth="1"/>
    <col min="1648" max="1650" width="10.83203125" customWidth="1"/>
    <col min="1652" max="1654" width="10.83203125" customWidth="1"/>
    <col min="1656" max="1674" width="10.83203125" customWidth="1"/>
    <col min="1676" max="1677" width="10.83203125" customWidth="1"/>
    <col min="1680" max="1680" width="10.83203125" customWidth="1"/>
    <col min="1682" max="1685" width="10.83203125" customWidth="1"/>
    <col min="1687" max="1687" width="10.83203125" customWidth="1"/>
    <col min="1689" max="1694" width="10.83203125" customWidth="1"/>
    <col min="1696" max="1698" width="10.83203125" customWidth="1"/>
    <col min="1700" max="1702" width="10.83203125" customWidth="1"/>
    <col min="1704" max="1722" width="10.83203125" customWidth="1"/>
    <col min="1724" max="1725" width="10.83203125" customWidth="1"/>
    <col min="1728" max="1728" width="10.83203125" customWidth="1"/>
    <col min="1730" max="1733" width="10.83203125" customWidth="1"/>
    <col min="1735" max="1735" width="10.83203125" customWidth="1"/>
    <col min="1737" max="1742" width="10.83203125" customWidth="1"/>
    <col min="1744" max="1746" width="10.83203125" customWidth="1"/>
    <col min="1748" max="1750" width="10.83203125" customWidth="1"/>
    <col min="1752" max="1770" width="10.83203125" customWidth="1"/>
    <col min="1772" max="1773" width="10.83203125" customWidth="1"/>
    <col min="1776" max="1776" width="10.83203125" customWidth="1"/>
    <col min="1778" max="1781" width="10.83203125" customWidth="1"/>
    <col min="1783" max="1783" width="10.83203125" customWidth="1"/>
    <col min="1785" max="1790" width="10.83203125" customWidth="1"/>
    <col min="1792" max="1794" width="10.83203125" customWidth="1"/>
    <col min="1796" max="1798" width="10.83203125" customWidth="1"/>
    <col min="1800" max="1818" width="10.83203125" customWidth="1"/>
    <col min="1820" max="1821" width="10.83203125" customWidth="1"/>
    <col min="1824" max="1824" width="10.83203125" customWidth="1"/>
    <col min="1826" max="1829" width="10.83203125" customWidth="1"/>
    <col min="1831" max="1831" width="10.83203125" customWidth="1"/>
    <col min="1833" max="1838" width="10.83203125" customWidth="1"/>
    <col min="1840" max="1842" width="10.83203125" customWidth="1"/>
    <col min="1844" max="1846" width="10.83203125" customWidth="1"/>
    <col min="1848" max="1866" width="10.83203125" customWidth="1"/>
    <col min="1868" max="1869" width="10.83203125" customWidth="1"/>
    <col min="1872" max="1872" width="10.83203125" customWidth="1"/>
    <col min="1874" max="1877" width="10.83203125" customWidth="1"/>
    <col min="1879" max="1879" width="10.83203125" customWidth="1"/>
    <col min="1881" max="1886" width="10.83203125" customWidth="1"/>
    <col min="1888" max="1890" width="10.83203125" customWidth="1"/>
    <col min="1892" max="1894" width="10.83203125" customWidth="1"/>
    <col min="1896" max="1914" width="10.83203125" customWidth="1"/>
    <col min="1916" max="1917" width="10.83203125" customWidth="1"/>
    <col min="1920" max="1920" width="10.83203125" customWidth="1"/>
    <col min="1922" max="1925" width="10.83203125" customWidth="1"/>
    <col min="1927" max="1927" width="10.83203125" customWidth="1"/>
    <col min="1929" max="1934" width="10.83203125" customWidth="1"/>
    <col min="1936" max="1938" width="10.83203125" customWidth="1"/>
    <col min="1940" max="1942" width="10.83203125" customWidth="1"/>
    <col min="1944" max="1962" width="10.83203125" customWidth="1"/>
    <col min="1964" max="1965" width="10.83203125" customWidth="1"/>
    <col min="1968" max="1968" width="10.83203125" customWidth="1"/>
    <col min="1970" max="1973" width="10.83203125" customWidth="1"/>
    <col min="1975" max="1975" width="10.83203125" customWidth="1"/>
    <col min="1977" max="1982" width="10.83203125" customWidth="1"/>
    <col min="1984" max="1986" width="10.83203125" customWidth="1"/>
    <col min="1988" max="1990" width="10.83203125" customWidth="1"/>
    <col min="1992" max="2010" width="10.83203125" customWidth="1"/>
    <col min="2012" max="2013" width="10.83203125" customWidth="1"/>
    <col min="2016" max="2016" width="10.83203125" customWidth="1"/>
    <col min="2018" max="2021" width="10.83203125" customWidth="1"/>
    <col min="2023" max="2023" width="10.83203125" customWidth="1"/>
    <col min="2025" max="2030" width="10.83203125" customWidth="1"/>
    <col min="2032" max="2034" width="10.83203125" customWidth="1"/>
    <col min="2036" max="2038" width="10.83203125" customWidth="1"/>
    <col min="2040" max="2058" width="10.83203125" customWidth="1"/>
    <col min="2060" max="2061" width="10.83203125" customWidth="1"/>
    <col min="2064" max="2064" width="10.83203125" customWidth="1"/>
    <col min="2066" max="2069" width="10.83203125" customWidth="1"/>
    <col min="2071" max="2071" width="10.83203125" customWidth="1"/>
    <col min="2073" max="2078" width="10.83203125" customWidth="1"/>
    <col min="2080" max="2082" width="10.83203125" customWidth="1"/>
    <col min="2084" max="2086" width="10.83203125" customWidth="1"/>
    <col min="2088" max="2106" width="10.83203125" customWidth="1"/>
    <col min="2108" max="2109" width="10.83203125" customWidth="1"/>
    <col min="2112" max="2112" width="10.83203125" customWidth="1"/>
    <col min="2114" max="2117" width="10.83203125" customWidth="1"/>
    <col min="2119" max="2119" width="10.83203125" customWidth="1"/>
    <col min="2121" max="2126" width="10.83203125" customWidth="1"/>
    <col min="2128" max="2130" width="10.83203125" customWidth="1"/>
    <col min="2132" max="2134" width="10.83203125" customWidth="1"/>
    <col min="2136" max="2154" width="10.83203125" customWidth="1"/>
    <col min="2156" max="2157" width="10.83203125" customWidth="1"/>
    <col min="2160" max="2160" width="10.83203125" customWidth="1"/>
    <col min="2162" max="2165" width="10.83203125" customWidth="1"/>
    <col min="2167" max="2167" width="10.83203125" customWidth="1"/>
    <col min="2169" max="2174" width="10.83203125" customWidth="1"/>
    <col min="2176" max="2178" width="10.83203125" customWidth="1"/>
    <col min="2180" max="2182" width="10.83203125" customWidth="1"/>
    <col min="2184" max="2202" width="10.83203125" customWidth="1"/>
    <col min="2204" max="2205" width="10.83203125" customWidth="1"/>
    <col min="2208" max="2208" width="10.83203125" customWidth="1"/>
    <col min="2210" max="2213" width="10.83203125" customWidth="1"/>
    <col min="2215" max="2215" width="10.83203125" customWidth="1"/>
    <col min="2217" max="2222" width="10.83203125" customWidth="1"/>
    <col min="2224" max="2226" width="10.83203125" customWidth="1"/>
    <col min="2228" max="2230" width="10.83203125" customWidth="1"/>
    <col min="2232" max="2250" width="10.83203125" customWidth="1"/>
    <col min="2252" max="2253" width="10.83203125" customWidth="1"/>
    <col min="2256" max="2256" width="10.83203125" customWidth="1"/>
    <col min="2258" max="2261" width="10.83203125" customWidth="1"/>
    <col min="2263" max="2263" width="10.83203125" customWidth="1"/>
    <col min="2265" max="2270" width="10.83203125" customWidth="1"/>
    <col min="2272" max="2274" width="10.83203125" customWidth="1"/>
    <col min="2276" max="2278" width="10.83203125" customWidth="1"/>
    <col min="2280" max="2298" width="10.83203125" customWidth="1"/>
    <col min="2300" max="2301" width="10.83203125" customWidth="1"/>
    <col min="2304" max="2304" width="10.83203125" customWidth="1"/>
    <col min="2306" max="2309" width="10.83203125" customWidth="1"/>
    <col min="2311" max="2311" width="10.83203125" customWidth="1"/>
    <col min="2313" max="2318" width="10.83203125" customWidth="1"/>
    <col min="2320" max="2322" width="10.83203125" customWidth="1"/>
    <col min="2324" max="2326" width="10.83203125" customWidth="1"/>
    <col min="2328" max="2346" width="10.83203125" customWidth="1"/>
    <col min="2348" max="2349" width="10.83203125" customWidth="1"/>
    <col min="2352" max="2352" width="10.83203125" customWidth="1"/>
    <col min="2354" max="2357" width="10.83203125" customWidth="1"/>
    <col min="2359" max="2359" width="10.83203125" customWidth="1"/>
    <col min="2361" max="2366" width="10.83203125" customWidth="1"/>
    <col min="2368" max="2370" width="10.83203125" customWidth="1"/>
    <col min="2372" max="2374" width="10.83203125" customWidth="1"/>
    <col min="2376" max="2394" width="10.83203125" customWidth="1"/>
    <col min="2396" max="2397" width="10.83203125" customWidth="1"/>
    <col min="2400" max="2400" width="10.83203125" customWidth="1"/>
    <col min="2402" max="2405" width="10.83203125" customWidth="1"/>
    <col min="2407" max="2407" width="10.83203125" customWidth="1"/>
    <col min="2409" max="2414" width="10.83203125" customWidth="1"/>
    <col min="2416" max="2418" width="10.83203125" customWidth="1"/>
    <col min="2420" max="2422" width="10.83203125" customWidth="1"/>
    <col min="2424" max="2442" width="10.83203125" customWidth="1"/>
    <col min="2444" max="2445" width="10.83203125" customWidth="1"/>
    <col min="2448" max="2448" width="10.83203125" customWidth="1"/>
    <col min="2450" max="2453" width="10.83203125" customWidth="1"/>
    <col min="2455" max="2455" width="10.83203125" customWidth="1"/>
    <col min="2457" max="2462" width="10.83203125" customWidth="1"/>
    <col min="2464" max="2466" width="10.83203125" customWidth="1"/>
    <col min="2468" max="2470" width="10.83203125" customWidth="1"/>
    <col min="2472" max="2490" width="10.83203125" customWidth="1"/>
    <col min="2492" max="2493" width="10.83203125" customWidth="1"/>
    <col min="2496" max="2496" width="10.83203125" customWidth="1"/>
    <col min="2498" max="2501" width="10.83203125" customWidth="1"/>
    <col min="2503" max="2503" width="10.83203125" customWidth="1"/>
    <col min="2505" max="2510" width="10.83203125" customWidth="1"/>
    <col min="2512" max="2514" width="10.83203125" customWidth="1"/>
    <col min="2516" max="2518" width="10.83203125" customWidth="1"/>
    <col min="2520" max="2538" width="10.83203125" customWidth="1"/>
    <col min="2540" max="2541" width="10.83203125" customWidth="1"/>
    <col min="2544" max="2544" width="10.83203125" customWidth="1"/>
    <col min="2546" max="2549" width="10.83203125" customWidth="1"/>
    <col min="2551" max="2551" width="10.83203125" customWidth="1"/>
    <col min="2553" max="2558" width="10.83203125" customWidth="1"/>
    <col min="2560" max="2562" width="10.83203125" customWidth="1"/>
    <col min="2564" max="2566" width="10.83203125" customWidth="1"/>
    <col min="2568" max="2586" width="10.83203125" customWidth="1"/>
    <col min="2588" max="2589" width="10.83203125" customWidth="1"/>
    <col min="2592" max="2592" width="10.83203125" customWidth="1"/>
    <col min="2594" max="2597" width="10.83203125" customWidth="1"/>
    <col min="2599" max="2599" width="10.83203125" customWidth="1"/>
    <col min="2601" max="2606" width="10.83203125" customWidth="1"/>
    <col min="2608" max="2610" width="10.83203125" customWidth="1"/>
    <col min="2612" max="2614" width="10.83203125" customWidth="1"/>
    <col min="2616" max="2634" width="10.83203125" customWidth="1"/>
    <col min="2636" max="2637" width="10.83203125" customWidth="1"/>
    <col min="2640" max="2640" width="10.83203125" customWidth="1"/>
    <col min="2642" max="2645" width="10.83203125" customWidth="1"/>
    <col min="2647" max="2647" width="10.83203125" customWidth="1"/>
    <col min="2649" max="2654" width="10.83203125" customWidth="1"/>
    <col min="2656" max="2658" width="10.83203125" customWidth="1"/>
    <col min="2660" max="2662" width="10.83203125" customWidth="1"/>
    <col min="2664" max="2682" width="10.83203125" customWidth="1"/>
    <col min="2684" max="2685" width="10.83203125" customWidth="1"/>
    <col min="2688" max="2688" width="10.83203125" customWidth="1"/>
    <col min="2690" max="2693" width="10.83203125" customWidth="1"/>
    <col min="2695" max="2695" width="10.83203125" customWidth="1"/>
    <col min="2697" max="2702" width="10.83203125" customWidth="1"/>
    <col min="2704" max="2706" width="10.83203125" customWidth="1"/>
    <col min="2708" max="2710" width="10.83203125" customWidth="1"/>
    <col min="2712" max="2730" width="10.83203125" customWidth="1"/>
    <col min="2732" max="2733" width="10.83203125" customWidth="1"/>
    <col min="2736" max="2736" width="10.83203125" customWidth="1"/>
    <col min="2738" max="2741" width="10.83203125" customWidth="1"/>
    <col min="2743" max="2743" width="10.83203125" customWidth="1"/>
    <col min="2745" max="2750" width="10.83203125" customWidth="1"/>
    <col min="2752" max="2754" width="10.83203125" customWidth="1"/>
    <col min="2756" max="2758" width="10.83203125" customWidth="1"/>
    <col min="2760" max="2778" width="10.83203125" customWidth="1"/>
    <col min="2780" max="2781" width="10.83203125" customWidth="1"/>
    <col min="2784" max="2784" width="10.83203125" customWidth="1"/>
    <col min="2786" max="2789" width="10.83203125" customWidth="1"/>
    <col min="2791" max="2791" width="10.83203125" customWidth="1"/>
    <col min="2793" max="2798" width="10.83203125" customWidth="1"/>
    <col min="2800" max="2802" width="10.83203125" customWidth="1"/>
    <col min="2804" max="2806" width="10.83203125" customWidth="1"/>
    <col min="2808" max="2826" width="10.83203125" customWidth="1"/>
    <col min="2828" max="2829" width="10.83203125" customWidth="1"/>
    <col min="2832" max="2832" width="10.83203125" customWidth="1"/>
    <col min="2834" max="2837" width="10.83203125" customWidth="1"/>
    <col min="2839" max="2839" width="10.83203125" customWidth="1"/>
    <col min="2841" max="2846" width="10.83203125" customWidth="1"/>
    <col min="2848" max="2850" width="10.83203125" customWidth="1"/>
    <col min="2852" max="2854" width="10.83203125" customWidth="1"/>
    <col min="2856" max="2874" width="10.83203125" customWidth="1"/>
    <col min="2876" max="2877" width="10.83203125" customWidth="1"/>
    <col min="2880" max="2880" width="10.83203125" customWidth="1"/>
    <col min="2882" max="2885" width="10.83203125" customWidth="1"/>
    <col min="2887" max="2887" width="10.83203125" customWidth="1"/>
    <col min="2889" max="2894" width="10.83203125" customWidth="1"/>
    <col min="2896" max="2898" width="10.83203125" customWidth="1"/>
    <col min="2900" max="2902" width="10.83203125" customWidth="1"/>
    <col min="2904" max="2922" width="10.83203125" customWidth="1"/>
    <col min="2924" max="2925" width="10.83203125" customWidth="1"/>
    <col min="2928" max="2928" width="10.83203125" customWidth="1"/>
    <col min="2930" max="2933" width="10.83203125" customWidth="1"/>
    <col min="2935" max="2935" width="10.83203125" customWidth="1"/>
    <col min="2937" max="2942" width="10.83203125" customWidth="1"/>
    <col min="2944" max="2946" width="10.83203125" customWidth="1"/>
    <col min="2948" max="2950" width="10.83203125" customWidth="1"/>
    <col min="2952" max="2970" width="10.83203125" customWidth="1"/>
    <col min="2972" max="2973" width="10.83203125" customWidth="1"/>
    <col min="2976" max="2976" width="10.83203125" customWidth="1"/>
    <col min="2978" max="2981" width="10.83203125" customWidth="1"/>
    <col min="2983" max="2983" width="10.83203125" customWidth="1"/>
    <col min="2985" max="2990" width="10.83203125" customWidth="1"/>
    <col min="2992" max="2992" width="10.83203125" customWidth="1"/>
    <col min="2999" max="3059" width="10.83203125" customWidth="1"/>
    <col min="3063" max="3063" width="10.83203125" customWidth="1"/>
    <col min="3069" max="3070" width="10.83203125" customWidth="1"/>
    <col min="3074" max="3076" width="10.83203125" customWidth="1"/>
    <col min="3087" max="3087" width="10.83203125" customWidth="1"/>
    <col min="3089" max="3121" width="10.83203125" customWidth="1"/>
    <col min="3123" max="3184" width="10.83203125" customWidth="1"/>
    <col min="3186" max="3193" width="10.83203125" customWidth="1"/>
    <col min="3195" max="3196" width="10.83203125" customWidth="1"/>
    <col min="3199" max="3199" width="10.83203125" customWidth="1"/>
    <col min="3202" max="3204" width="10.83203125" customWidth="1"/>
    <col min="3208" max="3208" width="10.83203125" customWidth="1"/>
    <col min="3211" max="3212" width="10.83203125" customWidth="1"/>
    <col min="3214" max="3215" width="10.83203125" customWidth="1"/>
    <col min="3217" max="3248" width="10.83203125" customWidth="1"/>
    <col min="3253" max="3253" width="10.83203125" customWidth="1"/>
    <col min="3255" max="3264" width="10.83203125" customWidth="1"/>
    <col min="3267" max="3270" width="10.83203125" customWidth="1"/>
    <col min="3272" max="3280" width="10.83203125" customWidth="1"/>
    <col min="3285" max="3286" width="10.83203125" customWidth="1"/>
    <col min="3288" max="3298" width="10.83203125" customWidth="1"/>
    <col min="3300" max="3302" width="10.83203125" customWidth="1"/>
    <col min="3304" max="3376" width="10.83203125" customWidth="1"/>
    <col min="3379" max="3381" width="10.83203125" customWidth="1"/>
    <col min="3384" max="3392" width="10.83203125" customWidth="1"/>
    <col min="3395" max="3397" width="10.83203125" customWidth="1"/>
    <col min="3400" max="3408" width="10.83203125" customWidth="1"/>
    <col min="3410" max="3410" width="10.83203125" customWidth="1"/>
    <col min="3412" max="3413" width="10.83203125" customWidth="1"/>
    <col min="3416" max="3425" width="10.83203125" customWidth="1"/>
    <col min="3429" max="3429" width="10.83203125" customWidth="1"/>
    <col min="3431" max="3440" width="10.83203125" customWidth="1"/>
    <col min="3442" max="3445" width="10.83203125" customWidth="1"/>
    <col min="3448" max="3456" width="10.83203125" customWidth="1"/>
    <col min="3458" max="3458" width="10.83203125" customWidth="1"/>
    <col min="3460" max="3461" width="10.83203125" customWidth="1"/>
    <col min="3464" max="3472" width="10.83203125" customWidth="1"/>
    <col min="3474" max="3474" width="10.83203125" customWidth="1"/>
    <col min="3477" max="3477" width="10.83203125" customWidth="1"/>
    <col min="3480" max="3488" width="10.83203125" customWidth="1"/>
    <col min="3490" max="3490" width="10.83203125" customWidth="1"/>
    <col min="3492" max="3493" width="10.83203125" customWidth="1"/>
    <col min="3496" max="3506" width="10.83203125" customWidth="1"/>
    <col min="3508" max="3508" width="10.83203125" customWidth="1"/>
    <col min="3512" max="3521" width="10.83203125" customWidth="1"/>
    <col min="3525" max="3525" width="10.83203125" customWidth="1"/>
    <col min="3527" max="3536" width="10.83203125" customWidth="1"/>
    <col min="3538" max="3538" width="10.83203125" customWidth="1"/>
    <col min="3540" max="3541" width="10.83203125" customWidth="1"/>
    <col min="3544" max="3552" width="10.83203125" customWidth="1"/>
    <col min="3555" max="3556" width="10.83203125" customWidth="1"/>
    <col min="3560" max="3568" width="10.83203125" customWidth="1"/>
    <col min="3573" max="3573" width="10.83203125" customWidth="1"/>
    <col min="3575" max="3584" width="10.83203125" customWidth="1"/>
    <col min="3586" max="3587" width="10.83203125" customWidth="1"/>
    <col min="3589" max="3589" width="10.83203125" customWidth="1"/>
    <col min="3592" max="3601" width="10.83203125" customWidth="1"/>
    <col min="3603" max="3605" width="10.83203125" customWidth="1"/>
    <col min="3608" max="3616" width="10.83203125" customWidth="1"/>
    <col min="3618" max="3618" width="10.83203125" customWidth="1"/>
    <col min="3620" max="3621" width="10.83203125" customWidth="1"/>
    <col min="3624" max="3633" width="10.83203125" customWidth="1"/>
    <col min="3635" max="3636" width="10.83203125" customWidth="1"/>
    <col min="3640" max="3648" width="10.83203125" customWidth="1"/>
    <col min="3653" max="3653" width="10.83203125" customWidth="1"/>
    <col min="3656" max="3672" width="10.83203125" customWidth="1"/>
    <col min="3675" max="3678" width="10.83203125" customWidth="1"/>
    <col min="3680" max="3680" width="10.83203125" customWidth="1"/>
    <col min="3682" max="3682" width="10.83203125" customWidth="1"/>
    <col min="3684" max="3684" width="10.83203125" customWidth="1"/>
    <col min="3686" max="3686" width="10.83203125" customWidth="1"/>
    <col min="3688" max="3691" width="10.83203125" customWidth="1"/>
    <col min="3693" max="3700" width="10.83203125" customWidth="1"/>
    <col min="3704" max="3707" width="10.83203125" customWidth="1"/>
    <col min="3710" max="3710" width="10.83203125" customWidth="1"/>
    <col min="3713" max="3713" width="10.83203125" customWidth="1"/>
    <col min="3717" max="3718" width="10.83203125" customWidth="1"/>
    <col min="3724" max="3725" width="10.83203125" customWidth="1"/>
    <col min="3727" max="3727" width="10.83203125" customWidth="1"/>
    <col min="3729" max="3730" width="10.83203125" customWidth="1"/>
    <col min="3732" max="3732" width="10.83203125" customWidth="1"/>
    <col min="3735" max="3735" width="10.83203125" customWidth="1"/>
    <col min="3740" max="3740" width="10.83203125" customWidth="1"/>
    <col min="3742" max="3742" width="10.83203125" customWidth="1"/>
    <col min="3746" max="3748" width="10.83203125" customWidth="1"/>
    <col min="3759" max="3759" width="10.83203125" customWidth="1"/>
    <col min="3761" max="3763" width="10.83203125" customWidth="1"/>
    <col min="3765" max="3765" width="10.83203125" customWidth="1"/>
    <col min="3767" max="3772" width="10.83203125" customWidth="1"/>
    <col min="3774" max="3774" width="10.83203125" customWidth="1"/>
    <col min="3778" max="3780" width="10.83203125" customWidth="1"/>
    <col min="3791" max="3791" width="10.83203125" customWidth="1"/>
    <col min="3793" max="3794" width="10.83203125" customWidth="1"/>
    <col min="3796" max="3799" width="10.83203125" customWidth="1"/>
    <col min="3801" max="3805" width="10.83203125" customWidth="1"/>
    <col min="3808" max="3808" width="10.83203125" customWidth="1"/>
    <col min="3810" max="3810" width="10.83203125" customWidth="1"/>
    <col min="3812" max="3812" width="10.83203125" customWidth="1"/>
    <col min="3814" max="3816" width="10.83203125" customWidth="1"/>
    <col min="3818" max="3818" width="10.83203125" customWidth="1"/>
    <col min="3820" max="3820" width="10.83203125" customWidth="1"/>
    <col min="3822" max="3823" width="10.83203125" customWidth="1"/>
    <col min="3825" max="3827" width="10.83203125" customWidth="1"/>
    <col min="3830" max="3831" width="10.83203125" customWidth="1"/>
    <col min="3833" max="3836" width="10.83203125" customWidth="1"/>
    <col min="3838" max="3838" width="10.83203125" customWidth="1"/>
    <col min="3842" max="3844" width="10.83203125" customWidth="1"/>
    <col min="3855" max="3855" width="10.83203125" customWidth="1"/>
    <col min="3857" max="3858" width="10.83203125" customWidth="1"/>
    <col min="3860" max="3860" width="10.83203125" customWidth="1"/>
    <col min="3863" max="3863" width="10.83203125" customWidth="1"/>
    <col min="3868" max="3868" width="10.83203125" customWidth="1"/>
    <col min="3870" max="3870" width="10.83203125" customWidth="1"/>
    <col min="3874" max="3876" width="10.83203125" customWidth="1"/>
    <col min="3887" max="3887" width="10.83203125" customWidth="1"/>
    <col min="3889" max="3889" width="10.83203125" customWidth="1"/>
    <col min="3891" max="3892" width="10.83203125" customWidth="1"/>
    <col min="3894" max="3895" width="10.83203125" customWidth="1"/>
    <col min="3897" max="3921" width="10.83203125" customWidth="1"/>
    <col min="3923" max="3927" width="10.83203125" customWidth="1"/>
    <col min="3930" max="3931" width="10.83203125" customWidth="1"/>
    <col min="3933" max="3933" width="10.83203125" customWidth="1"/>
    <col min="3937" max="3937" width="10.83203125" customWidth="1"/>
    <col min="3939" max="3942" width="10.83203125" customWidth="1"/>
    <col min="3944" max="3944" width="10.83203125" customWidth="1"/>
    <col min="3948" max="3949" width="10.83203125" customWidth="1"/>
    <col min="3951" max="3951" width="10.83203125" customWidth="1"/>
    <col min="3953" max="3954" width="10.83203125" customWidth="1"/>
    <col min="3956" max="3958" width="10.83203125" customWidth="1"/>
    <col min="3960" max="3965" width="10.83203125" customWidth="1"/>
    <col min="3968" max="3968" width="10.83203125" customWidth="1"/>
    <col min="3970" max="3970" width="10.83203125" customWidth="1"/>
    <col min="3972" max="3972" width="10.83203125" customWidth="1"/>
    <col min="3974" max="3976" width="10.83203125" customWidth="1"/>
    <col min="3978" max="3978" width="10.83203125" customWidth="1"/>
    <col min="3980" max="3980" width="10.83203125" customWidth="1"/>
    <col min="3982" max="3983" width="10.83203125" customWidth="1"/>
    <col min="3985" max="3988" width="10.83203125" customWidth="1"/>
    <col min="3990" max="3990" width="10.83203125" customWidth="1"/>
    <col min="3996" max="4000" width="10.83203125" customWidth="1"/>
    <col min="4002" max="4002" width="10.83203125" customWidth="1"/>
    <col min="4006" max="4007" width="10.83203125" customWidth="1"/>
    <col min="4011" max="4015" width="10.83203125" customWidth="1"/>
    <col min="4017" max="4019" width="10.83203125" customWidth="1"/>
    <col min="4021" max="4021" width="10.83203125" customWidth="1"/>
    <col min="4024" max="4028" width="10.83203125" customWidth="1"/>
    <col min="4030" max="4030" width="10.83203125" customWidth="1"/>
    <col min="4034" max="4036" width="10.83203125" customWidth="1"/>
    <col min="4047" max="4047" width="10.83203125" customWidth="1"/>
    <col min="4049" max="4049" width="10.83203125" customWidth="1"/>
    <col min="4052" max="4052" width="10.83203125" customWidth="1"/>
    <col min="4054" max="4054" width="10.83203125" customWidth="1"/>
    <col min="4057" max="4058" width="10.83203125" customWidth="1"/>
    <col min="4062" max="4064" width="10.83203125" customWidth="1"/>
    <col min="4066" max="4068" width="10.83203125" customWidth="1"/>
    <col min="4072" max="4072" width="10.83203125" customWidth="1"/>
    <col min="4075" max="4076" width="10.83203125" customWidth="1"/>
    <col min="4078" max="4079" width="10.83203125" customWidth="1"/>
    <col min="4081" max="4084" width="10.83203125" customWidth="1"/>
    <col min="4086" max="4086" width="10.83203125" customWidth="1"/>
    <col min="4092" max="4096" width="10.83203125" customWidth="1"/>
    <col min="4098" max="4098" width="10.83203125" customWidth="1"/>
    <col min="4102" max="4103" width="10.83203125" customWidth="1"/>
    <col min="4107" max="4111" width="10.83203125" customWidth="1"/>
    <col min="4114" max="4115" width="10.83203125" customWidth="1"/>
    <col min="4119" max="4124" width="10.83203125" customWidth="1"/>
    <col min="4132" max="4132" width="10.83203125" customWidth="1"/>
    <col min="4138" max="4140" width="10.83203125" customWidth="1"/>
    <col min="4142" max="4143" width="10.83203125" customWidth="1"/>
    <col min="4145" max="4148" width="10.83203125" customWidth="1"/>
    <col min="4150" max="4150" width="10.83203125" customWidth="1"/>
    <col min="4153" max="4163" width="10.83203125" customWidth="1"/>
    <col min="4165" max="4165" width="10.83203125" customWidth="1"/>
    <col min="4168" max="4172" width="10.83203125" customWidth="1"/>
    <col min="4174" max="4174" width="10.83203125" customWidth="1"/>
    <col min="4177" max="4177" width="10.83203125" customWidth="1"/>
    <col min="4182" max="4185" width="10.83203125" customWidth="1"/>
    <col min="4187" max="4187" width="10.83203125" customWidth="1"/>
    <col min="4189" max="4189" width="10.83203125" customWidth="1"/>
    <col min="4191" max="4196" width="10.83203125" customWidth="1"/>
    <col min="4200" max="4200" width="10.83203125" customWidth="1"/>
    <col min="4203" max="4204" width="10.83203125" customWidth="1"/>
    <col min="4206" max="4207" width="10.83203125" customWidth="1"/>
    <col min="4210" max="4211" width="10.83203125" customWidth="1"/>
    <col min="4213" max="4214" width="10.83203125" customWidth="1"/>
    <col min="4216" max="4241" width="10.83203125" customWidth="1"/>
    <col min="4244" max="4244" width="10.83203125" customWidth="1"/>
    <col min="4246" max="4248" width="10.83203125" customWidth="1"/>
    <col min="4251" max="4252" width="10.83203125" customWidth="1"/>
    <col min="4254" max="4254" width="10.83203125" customWidth="1"/>
    <col min="4258" max="4260" width="10.83203125" customWidth="1"/>
    <col min="4271" max="4271" width="10.83203125" customWidth="1"/>
    <col min="4273" max="4275" width="10.83203125" customWidth="1"/>
    <col min="4277" max="4277" width="10.83203125" customWidth="1"/>
    <col min="4279" max="4279" width="10.83203125" customWidth="1"/>
    <col min="4281" max="4281" width="10.83203125" customWidth="1"/>
    <col min="4283" max="4284" width="10.83203125" customWidth="1"/>
    <col min="4286" max="4286" width="10.83203125" customWidth="1"/>
    <col min="4290" max="4292" width="10.83203125" customWidth="1"/>
    <col min="4303" max="4303" width="10.83203125" customWidth="1"/>
    <col min="4307" max="4308" width="10.83203125" customWidth="1"/>
    <col min="4310" max="4311" width="10.83203125" customWidth="1"/>
    <col min="4314" max="4314" width="10.83203125" customWidth="1"/>
    <col min="4316" max="4316" width="10.83203125" customWidth="1"/>
    <col min="4318" max="4319" width="10.83203125" customWidth="1"/>
    <col min="4321" max="4321" width="10.83203125" customWidth="1"/>
    <col min="4324" max="4327" width="10.83203125" customWidth="1"/>
    <col min="4331" max="4332" width="10.83203125" customWidth="1"/>
    <col min="4334" max="4335" width="10.83203125" customWidth="1"/>
    <col min="4337" max="4339" width="10.83203125" customWidth="1"/>
    <col min="4342" max="4343" width="10.83203125" customWidth="1"/>
    <col min="4345" max="4348" width="10.83203125" customWidth="1"/>
    <col min="4350" max="4350" width="10.83203125" customWidth="1"/>
    <col min="4354" max="4356" width="10.83203125" customWidth="1"/>
    <col min="4367" max="4367" width="10.83203125" customWidth="1"/>
    <col min="4370" max="4371" width="10.83203125" customWidth="1"/>
    <col min="4373" max="4374" width="10.83203125" customWidth="1"/>
    <col min="4376" max="4400" width="10.83203125" customWidth="1"/>
    <col min="4402" max="4402" width="10.83203125" customWidth="1"/>
    <col min="4405" max="4405" width="10.83203125" customWidth="1"/>
    <col min="4407" max="4410" width="10.83203125" customWidth="1"/>
    <col min="4433" max="4435" width="10.83203125" customWidth="1"/>
    <col min="4439" max="4445" width="10.83203125" customWidth="1"/>
    <col min="4447" max="4447" width="10.83203125" customWidth="1"/>
    <col min="4450" max="4455" width="10.83203125" customWidth="1"/>
    <col min="4458" max="4459" width="10.83203125" customWidth="1"/>
    <col min="4461" max="4461" width="10.83203125" customWidth="1"/>
    <col min="4463" max="4463" width="10.83203125" customWidth="1"/>
    <col min="4465" max="4465" width="10.83203125" customWidth="1"/>
    <col min="4468" max="4468" width="10.83203125" customWidth="1"/>
    <col min="4470" max="4472" width="10.83203125" customWidth="1"/>
    <col min="4475" max="4476" width="10.83203125" customWidth="1"/>
    <col min="4478" max="4478" width="10.83203125" customWidth="1"/>
    <col min="4482" max="4484" width="10.83203125" customWidth="1"/>
    <col min="4495" max="4495" width="10.83203125" customWidth="1"/>
    <col min="4502" max="4502" width="10.83203125" customWidth="1"/>
    <col min="4504" max="4504" width="10.83203125" customWidth="1"/>
    <col min="4507" max="4508" width="10.83203125" customWidth="1"/>
    <col min="4510" max="4510" width="10.83203125" customWidth="1"/>
    <col min="4514" max="4516" width="10.83203125" customWidth="1"/>
    <col min="4527" max="4527" width="10.83203125" customWidth="1"/>
    <col min="4529" max="4531" width="10.83203125" customWidth="1"/>
    <col min="4533" max="4533" width="10.83203125" customWidth="1"/>
    <col min="4535" max="4535" width="10.83203125" customWidth="1"/>
    <col min="4537" max="4537" width="10.83203125" customWidth="1"/>
    <col min="4539" max="4540" width="10.83203125" customWidth="1"/>
    <col min="4542" max="4542" width="10.83203125" customWidth="1"/>
    <col min="4546" max="4548" width="10.83203125" customWidth="1"/>
    <col min="4559" max="4559" width="10.83203125" customWidth="1"/>
    <col min="4561" max="4564" width="10.83203125" customWidth="1"/>
    <col min="4566" max="4569" width="10.83203125" customWidth="1"/>
    <col min="4572" max="4572" width="10.83203125" customWidth="1"/>
    <col min="4574" max="4575" width="10.83203125" customWidth="1"/>
    <col min="4577" max="4577" width="10.83203125" customWidth="1"/>
    <col min="4580" max="4583" width="10.83203125" customWidth="1"/>
    <col min="4587" max="4588" width="10.83203125" customWidth="1"/>
    <col min="4590" max="4591" width="10.83203125" customWidth="1"/>
    <col min="4596" max="4631" width="10.83203125" customWidth="1"/>
    <col min="4633" max="4636" width="10.83203125" customWidth="1"/>
    <col min="4638" max="4638" width="10.83203125" customWidth="1"/>
    <col min="4642" max="4644" width="10.83203125" customWidth="1"/>
    <col min="4655" max="4655" width="10.83203125" customWidth="1"/>
    <col min="4658" max="4659" width="10.83203125" customWidth="1"/>
    <col min="4661" max="4662" width="10.83203125" customWidth="1"/>
    <col min="4664" max="4691" width="10.83203125" customWidth="1"/>
    <col min="4694" max="4695" width="10.83203125" customWidth="1"/>
    <col min="4697" max="4700" width="10.83203125" customWidth="1"/>
    <col min="4702" max="4702" width="10.83203125" customWidth="1"/>
    <col min="4706" max="4708" width="10.83203125" customWidth="1"/>
    <col min="4719" max="4719" width="10.83203125" customWidth="1"/>
    <col min="4754" max="4755" width="10.83203125" customWidth="1"/>
    <col min="4757" max="4758" width="10.83203125" customWidth="1"/>
    <col min="4760" max="4784" width="10.83203125" customWidth="1"/>
    <col min="4786" max="4787" width="10.83203125" customWidth="1"/>
    <col min="4789" max="4790" width="10.83203125" customWidth="1"/>
    <col min="4792" max="4816" width="10.83203125" customWidth="1"/>
    <col min="4822" max="4822" width="10.83203125" customWidth="1"/>
    <col min="4824" max="4824" width="10.83203125" customWidth="1"/>
    <col min="4827" max="4828" width="10.83203125" customWidth="1"/>
    <col min="4830" max="4830" width="10.83203125" customWidth="1"/>
    <col min="4834" max="4836" width="10.83203125" customWidth="1"/>
    <col min="4847" max="4847" width="10.83203125" customWidth="1"/>
    <col min="4849" max="4851" width="10.83203125" customWidth="1"/>
    <col min="4855" max="4861" width="10.83203125" customWidth="1"/>
    <col min="4863" max="4863" width="10.83203125" customWidth="1"/>
    <col min="4866" max="4871" width="10.83203125" customWidth="1"/>
    <col min="4874" max="4875" width="10.83203125" customWidth="1"/>
    <col min="4877" max="4877" width="10.83203125" customWidth="1"/>
    <col min="4879" max="4879" width="10.83203125" customWidth="1"/>
    <col min="4881" max="4883" width="10.83203125" customWidth="1"/>
    <col min="4886" max="4888" width="10.83203125" customWidth="1"/>
    <col min="4892" max="4892" width="10.83203125" customWidth="1"/>
    <col min="4894" max="4894" width="10.83203125" customWidth="1"/>
    <col min="4898" max="4900" width="10.83203125" customWidth="1"/>
    <col min="4911" max="4911" width="10.83203125" customWidth="1"/>
    <col min="4917" max="4917" width="10.83203125" customWidth="1"/>
    <col min="4919" max="4928" width="10.83203125" customWidth="1"/>
    <col min="4930" max="4930" width="10.83203125" customWidth="1"/>
    <col min="4932" max="4932" width="10.83203125" customWidth="1"/>
    <col min="4934" max="4934" width="10.83203125" customWidth="1"/>
    <col min="4936" max="4944" width="10.83203125" customWidth="1"/>
    <col min="4947" max="4948" width="10.83203125" customWidth="1"/>
    <col min="4952" max="4960" width="10.83203125" customWidth="1"/>
    <col min="4962" max="4962" width="10.83203125" customWidth="1"/>
    <col min="4964" max="4965" width="10.83203125" customWidth="1"/>
    <col min="4968" max="4977" width="10.83203125" customWidth="1"/>
    <col min="4979" max="4980" width="10.83203125" customWidth="1"/>
    <col min="4984" max="4992" width="10.83203125" customWidth="1"/>
    <col min="4995" max="4996" width="10.83203125" customWidth="1"/>
    <col min="5000" max="5008" width="10.83203125" customWidth="1"/>
    <col min="5013" max="5013" width="10.83203125" customWidth="1"/>
    <col min="5015" max="5024" width="10.83203125" customWidth="1"/>
    <col min="5026" max="5029" width="10.83203125" customWidth="1"/>
    <col min="5032" max="5041" width="10.83203125" customWidth="1"/>
    <col min="5043" max="5044" width="10.83203125" customWidth="1"/>
    <col min="5048" max="5056" width="10.83203125" customWidth="1"/>
    <col min="5058" max="5058" width="10.83203125" customWidth="1"/>
    <col min="5060" max="5061" width="10.83203125" customWidth="1"/>
    <col min="5064" max="5074" width="10.83203125" customWidth="1"/>
    <col min="5076" max="5077" width="10.83203125" customWidth="1"/>
    <col min="5080" max="5088" width="10.83203125" customWidth="1"/>
    <col min="5093" max="5093" width="10.83203125" customWidth="1"/>
    <col min="5096" max="5105" width="10.83203125" customWidth="1"/>
    <col min="5109" max="5109" width="10.83203125" customWidth="1"/>
    <col min="5112" max="5122" width="10.83203125" customWidth="1"/>
    <col min="5124" max="5125" width="10.83203125" customWidth="1"/>
    <col min="5128" max="5136" width="10.83203125" customWidth="1"/>
    <col min="5138" max="5141" width="10.83203125" customWidth="1"/>
    <col min="5144" max="5152" width="10.83203125" customWidth="1"/>
    <col min="5155" max="5156" width="10.83203125" customWidth="1"/>
    <col min="5160" max="5168" width="10.83203125" customWidth="1"/>
    <col min="5173" max="5173" width="10.83203125" customWidth="1"/>
    <col min="5175" max="5184" width="10.83203125" customWidth="1"/>
    <col min="5187" max="5190" width="10.83203125" customWidth="1"/>
    <col min="5192" max="5200" width="10.83203125" customWidth="1"/>
    <col min="5205" max="5206" width="10.83203125" customWidth="1"/>
    <col min="5208" max="5218" width="10.83203125" customWidth="1"/>
    <col min="5220" max="5222" width="10.83203125" customWidth="1"/>
    <col min="5224" max="5232" width="10.83203125" customWidth="1"/>
    <col min="5234" max="5234" width="10.83203125" customWidth="1"/>
    <col min="5236" max="5238" width="10.83203125" customWidth="1"/>
    <col min="5240" max="5248" width="10.83203125" customWidth="1"/>
    <col min="5253" max="5253" width="10.83203125" customWidth="1"/>
    <col min="5255" max="5265" width="10.83203125" customWidth="1"/>
    <col min="5267" max="5268" width="10.83203125" customWidth="1"/>
    <col min="5272" max="5281" width="10.83203125" customWidth="1"/>
    <col min="5283" max="5285" width="10.83203125" customWidth="1"/>
    <col min="5288" max="5296" width="10.83203125" customWidth="1"/>
    <col min="5299" max="5301" width="10.83203125" customWidth="1"/>
    <col min="5304" max="5312" width="10.83203125" customWidth="1"/>
    <col min="5315" max="5317" width="10.83203125" customWidth="1"/>
    <col min="5320" max="5328" width="10.83203125" customWidth="1"/>
    <col min="5330" max="5330" width="10.83203125" customWidth="1"/>
    <col min="5332" max="5333" width="10.83203125" customWidth="1"/>
    <col min="5336" max="5345" width="10.83203125" customWidth="1"/>
    <col min="5349" max="5349" width="10.83203125" customWidth="1"/>
    <col min="5351" max="5360" width="10.83203125" customWidth="1"/>
    <col min="5362" max="5365" width="10.83203125" customWidth="1"/>
    <col min="5368" max="5376" width="10.83203125" customWidth="1"/>
    <col min="5378" max="5378" width="10.83203125" customWidth="1"/>
    <col min="5380" max="5381" width="10.83203125" customWidth="1"/>
    <col min="5384" max="5392" width="10.83203125" customWidth="1"/>
    <col min="5394" max="5394" width="10.83203125" customWidth="1"/>
    <col min="5397" max="5397" width="10.83203125" customWidth="1"/>
    <col min="5400" max="5408" width="10.83203125" customWidth="1"/>
    <col min="5410" max="5410" width="10.83203125" customWidth="1"/>
    <col min="5412" max="5413" width="10.83203125" customWidth="1"/>
    <col min="5416" max="5426" width="10.83203125" customWidth="1"/>
    <col min="5428" max="5428" width="10.83203125" customWidth="1"/>
    <col min="5432" max="5441" width="10.83203125" customWidth="1"/>
    <col min="5445" max="5445" width="10.83203125" customWidth="1"/>
    <col min="5447" max="5456" width="10.83203125" customWidth="1"/>
    <col min="5458" max="5458" width="10.83203125" customWidth="1"/>
    <col min="5460" max="5461" width="10.83203125" customWidth="1"/>
    <col min="5464" max="5472" width="10.83203125" customWidth="1"/>
    <col min="5475" max="5476" width="10.83203125" customWidth="1"/>
    <col min="5480" max="5488" width="10.83203125" customWidth="1"/>
    <col min="5493" max="5493" width="10.83203125" customWidth="1"/>
    <col min="5495" max="5504" width="10.83203125" customWidth="1"/>
    <col min="5506" max="5507" width="10.83203125" customWidth="1"/>
    <col min="5509" max="5509" width="10.83203125" customWidth="1"/>
    <col min="5512" max="5521" width="10.83203125" customWidth="1"/>
    <col min="5523" max="5525" width="10.83203125" customWidth="1"/>
    <col min="5528" max="5536" width="10.83203125" customWidth="1"/>
    <col min="5538" max="5538" width="10.83203125" customWidth="1"/>
    <col min="5540" max="5541" width="10.83203125" customWidth="1"/>
    <col min="5544" max="5553" width="10.83203125" customWidth="1"/>
    <col min="5555" max="5556" width="10.83203125" customWidth="1"/>
    <col min="5560" max="5568" width="10.83203125" customWidth="1"/>
    <col min="5573" max="5573" width="10.83203125" customWidth="1"/>
    <col min="5576" max="5585" width="10.83203125" customWidth="1"/>
    <col min="5589" max="5589" width="10.83203125" customWidth="1"/>
    <col min="5592" max="5600" width="10.83203125" customWidth="1"/>
    <col min="5602" max="5602" width="10.83203125" customWidth="1"/>
    <col min="5604" max="5605" width="10.83203125" customWidth="1"/>
    <col min="5608" max="5616" width="10.83203125" customWidth="1"/>
    <col min="5619" max="5620" width="10.83203125" customWidth="1"/>
    <col min="5624" max="5632" width="10.83203125" customWidth="1"/>
    <col min="5634" max="5635" width="10.83203125" customWidth="1"/>
    <col min="5637" max="5637" width="10.83203125" customWidth="1"/>
    <col min="5640" max="5648" width="10.83203125" customWidth="1"/>
    <col min="5650" max="5653" width="10.83203125" customWidth="1"/>
    <col min="5656" max="5664" width="10.83203125" customWidth="1"/>
    <col min="5669" max="5669" width="10.83203125" customWidth="1"/>
    <col min="5671" max="5681" width="10.83203125" customWidth="1"/>
    <col min="5683" max="5684" width="10.83203125" customWidth="1"/>
    <col min="5686" max="5686" width="10.83203125" customWidth="1"/>
    <col min="5688" max="5697" width="10.83203125" customWidth="1"/>
    <col min="5699" max="5702" width="10.83203125" customWidth="1"/>
    <col min="5704" max="5712" width="10.83203125" customWidth="1"/>
    <col min="5715" max="5718" width="10.83203125" customWidth="1"/>
    <col min="5720" max="5728" width="10.83203125" customWidth="1"/>
    <col min="5731" max="5734" width="10.83203125" customWidth="1"/>
    <col min="5736" max="5744" width="10.83203125" customWidth="1"/>
    <col min="5750" max="5750" width="10.83203125" customWidth="1"/>
    <col min="5752" max="5760" width="10.83203125" customWidth="1"/>
    <col min="5762" max="5762" width="10.83203125" customWidth="1"/>
    <col min="5764" max="5766" width="10.83203125" customWidth="1"/>
    <col min="5768" max="5776" width="10.83203125" customWidth="1"/>
    <col min="5781" max="5781" width="10.83203125" customWidth="1"/>
    <col min="5783" max="5792" width="10.83203125" customWidth="1"/>
    <col min="5795" max="5797" width="10.83203125" customWidth="1"/>
    <col min="5800" max="5808" width="10.83203125" customWidth="1"/>
    <col min="5813" max="5813" width="10.83203125" customWidth="1"/>
    <col min="5816" max="5825" width="10.83203125" customWidth="1"/>
    <col min="5829" max="5829" width="10.83203125" customWidth="1"/>
    <col min="5832" max="5841" width="10.83203125" customWidth="1"/>
    <col min="5844" max="5845" width="10.83203125" customWidth="1"/>
    <col min="5848" max="5856" width="10.83203125" customWidth="1"/>
    <col min="5858" max="5859" width="10.83203125" customWidth="1"/>
    <col min="5861" max="5861" width="10.83203125" customWidth="1"/>
    <col min="5864" max="5872" width="10.83203125" customWidth="1"/>
    <col min="5876" max="5877" width="10.83203125" customWidth="1"/>
    <col min="5880" max="5888" width="10.83203125" customWidth="1"/>
    <col min="5891" max="5892" width="10.83203125" customWidth="1"/>
    <col min="5896" max="5904" width="10.83203125" customWidth="1"/>
    <col min="5909" max="5909" width="10.83203125" customWidth="1"/>
    <col min="5911" max="5920" width="10.83203125" customWidth="1"/>
    <col min="5922" max="5923" width="10.83203125" customWidth="1"/>
    <col min="5925" max="5925" width="10.83203125" customWidth="1"/>
    <col min="5928" max="5936" width="10.83203125" customWidth="1"/>
    <col min="5939" max="5941" width="10.83203125" customWidth="1"/>
    <col min="5944" max="5953" width="10.83203125" customWidth="1"/>
    <col min="5956" max="5957" width="10.83203125" customWidth="1"/>
    <col min="5960" max="5968" width="10.83203125" customWidth="1"/>
    <col min="5970" max="5972" width="10.83203125" customWidth="1"/>
    <col min="5975" max="5984" width="10.83203125" customWidth="1"/>
    <col min="5986" max="5986" width="10.83203125" customWidth="1"/>
    <col min="5988" max="5988" width="10.83203125" customWidth="1"/>
    <col min="5991" max="6000" width="10.83203125" customWidth="1"/>
    <col min="6004" max="6004" width="10.83203125" customWidth="1"/>
    <col min="6007" max="6017" width="10.83203125" customWidth="1"/>
    <col min="6021" max="6021" width="10.83203125" customWidth="1"/>
    <col min="6023" max="6035" width="10.83203125" customWidth="1"/>
    <col min="6040" max="6050" width="10.83203125" customWidth="1"/>
    <col min="6053" max="6053" width="10.83203125" customWidth="1"/>
    <col min="6056" max="6064" width="10.83203125" customWidth="1"/>
    <col min="6067" max="6068" width="10.83203125" customWidth="1"/>
    <col min="6072" max="6080" width="10.83203125" customWidth="1"/>
    <col min="6082" max="6084" width="10.83203125" customWidth="1"/>
    <col min="6095" max="6095" width="10.83203125" customWidth="1"/>
    <col min="6097" max="6097" width="10.83203125" customWidth="1"/>
    <col min="6100" max="6101" width="10.83203125" customWidth="1"/>
    <col min="6104" max="6105" width="10.83203125" customWidth="1"/>
    <col min="6109" max="6109" width="10.83203125" customWidth="1"/>
    <col min="6111" max="6111" width="10.83203125" customWidth="1"/>
    <col min="6114" max="6118" width="10.83203125" customWidth="1"/>
    <col min="6120" max="6120" width="10.83203125" customWidth="1"/>
    <col min="6124" max="6125" width="10.83203125" customWidth="1"/>
    <col min="6127" max="6127" width="10.83203125" customWidth="1"/>
    <col min="6129" max="6140" width="10.83203125" customWidth="1"/>
    <col min="6142" max="6143" width="10.83203125" customWidth="1"/>
    <col min="6145" max="6145" width="10.83203125" customWidth="1"/>
    <col min="6147" max="6151" width="10.83203125" customWidth="1"/>
    <col min="6154" max="6155" width="10.83203125" customWidth="1"/>
    <col min="6157" max="6157" width="10.83203125" customWidth="1"/>
    <col min="6159" max="6159" width="10.83203125" customWidth="1"/>
    <col min="6161" max="6164" width="10.83203125" customWidth="1"/>
    <col min="6166" max="6166" width="10.83203125" customWidth="1"/>
    <col min="6172" max="6176" width="10.83203125" customWidth="1"/>
    <col min="6178" max="6178" width="10.83203125" customWidth="1"/>
    <col min="6182" max="6183" width="10.83203125" customWidth="1"/>
    <col min="6187" max="6191" width="10.83203125" customWidth="1"/>
    <col min="6193" max="6197" width="10.83203125" customWidth="1"/>
    <col min="6199" max="6225" width="10.83203125" customWidth="1"/>
    <col min="6227" max="6228" width="10.83203125" customWidth="1"/>
    <col min="6233" max="6234" width="10.83203125" customWidth="1"/>
    <col min="6237" max="6237" width="10.83203125" customWidth="1"/>
    <col min="6239" max="6239" width="10.83203125" customWidth="1"/>
    <col min="6242" max="6246" width="10.83203125" customWidth="1"/>
    <col min="6248" max="6248" width="10.83203125" customWidth="1"/>
    <col min="6252" max="6253" width="10.83203125" customWidth="1"/>
    <col min="6255" max="6255" width="10.83203125" customWidth="1"/>
    <col min="6257" max="6260" width="10.83203125" customWidth="1"/>
    <col min="6263" max="6264" width="10.83203125" customWidth="1"/>
    <col min="6267" max="6269" width="10.83203125" customWidth="1"/>
    <col min="6272" max="6272" width="10.83203125" customWidth="1"/>
    <col min="6276" max="6277" width="10.83203125" customWidth="1"/>
    <col min="6284" max="6285" width="10.83203125" customWidth="1"/>
    <col min="6287" max="6287" width="10.83203125" customWidth="1"/>
    <col min="6290" max="6297" width="10.83203125" customWidth="1"/>
    <col min="6299" max="6299" width="10.83203125" customWidth="1"/>
    <col min="6304" max="6307" width="10.83203125" customWidth="1"/>
    <col min="6312" max="6312" width="10.83203125" customWidth="1"/>
    <col min="6314" max="6315" width="10.83203125" customWidth="1"/>
    <col min="6317" max="6317" width="10.83203125" customWidth="1"/>
    <col min="6319" max="6319" width="10.83203125" customWidth="1"/>
    <col min="6321" max="6323" width="10.83203125" customWidth="1"/>
    <col min="6325" max="6325" width="10.83203125" customWidth="1"/>
    <col min="6328" max="6328" width="10.83203125" customWidth="1"/>
    <col min="6330" max="6332" width="10.83203125" customWidth="1"/>
    <col min="6334" max="6334" width="10.83203125" customWidth="1"/>
    <col min="6338" max="6340" width="10.83203125" customWidth="1"/>
    <col min="6351" max="6351" width="10.83203125" customWidth="1"/>
    <col min="6353" max="6353" width="10.83203125" customWidth="1"/>
    <col min="6358" max="6358" width="10.83203125" customWidth="1"/>
    <col min="6360" max="6360" width="10.83203125" customWidth="1"/>
    <col min="6362" max="6362" width="10.83203125" customWidth="1"/>
    <col min="6365" max="6366" width="10.83203125" customWidth="1"/>
    <col min="6369" max="6371" width="10.83203125" customWidth="1"/>
    <col min="6376" max="6377" width="10.83203125" customWidth="1"/>
    <col min="6380" max="6381" width="10.83203125" customWidth="1"/>
    <col min="6383" max="6383" width="10.83203125" customWidth="1"/>
    <col min="6385" max="6388" width="10.83203125" customWidth="1"/>
    <col min="6390" max="6390" width="10.83203125" customWidth="1"/>
    <col min="6396" max="6400" width="10.83203125" customWidth="1"/>
    <col min="6402" max="6402" width="10.83203125" customWidth="1"/>
    <col min="6406" max="6407" width="10.83203125" customWidth="1"/>
    <col min="6411" max="6415" width="10.83203125" customWidth="1"/>
    <col min="6417" max="6419" width="10.83203125" customWidth="1"/>
    <col min="6423" max="6423" width="10.83203125" customWidth="1"/>
    <col min="6425" max="6426" width="10.83203125" customWidth="1"/>
    <col min="6430" max="6433" width="10.83203125" customWidth="1"/>
    <col min="6435" max="6435" width="10.83203125" customWidth="1"/>
    <col min="6440" max="6441" width="10.83203125" customWidth="1"/>
    <col min="6444" max="6445" width="10.83203125" customWidth="1"/>
    <col min="6447" max="6447" width="10.83203125" customWidth="1"/>
    <col min="6449" max="6459" width="10.83203125" customWidth="1"/>
    <col min="6461" max="6480" width="10.83203125" customWidth="1"/>
    <col min="6482" max="6512" width="10.83203125" customWidth="1"/>
    <col min="6514" max="6548" width="10.83203125" customWidth="1"/>
    <col min="6550" max="6550" width="10.83203125" customWidth="1"/>
    <col min="6556" max="6560" width="10.83203125" customWidth="1"/>
    <col min="6562" max="6562" width="10.83203125" customWidth="1"/>
    <col min="6566" max="6567" width="10.83203125" customWidth="1"/>
    <col min="6571" max="6575" width="10.83203125" customWidth="1"/>
    <col min="6577" max="6577" width="10.83203125" customWidth="1"/>
    <col min="6584" max="6588" width="10.83203125" customWidth="1"/>
    <col min="6590" max="6590" width="10.83203125" customWidth="1"/>
    <col min="6594" max="6595" width="10.83203125" customWidth="1"/>
    <col min="6599" max="6603" width="10.83203125" customWidth="1"/>
    <col min="6605" max="6609" width="10.83203125" customWidth="1"/>
    <col min="6611" max="6676" width="10.83203125" customWidth="1"/>
    <col min="6678" max="6678" width="10.83203125" customWidth="1"/>
    <col min="6684" max="6688" width="10.83203125" customWidth="1"/>
    <col min="6690" max="6690" width="10.83203125" customWidth="1"/>
    <col min="6694" max="6695" width="10.83203125" customWidth="1"/>
    <col min="6699" max="6703" width="10.83203125" customWidth="1"/>
    <col min="6705" max="6707" width="10.83203125" customWidth="1"/>
    <col min="6709" max="6709" width="10.83203125" customWidth="1"/>
    <col min="6714" max="6716" width="10.83203125" customWidth="1"/>
    <col min="6718" max="6718" width="10.83203125" customWidth="1"/>
    <col min="6722" max="6724" width="10.83203125" customWidth="1"/>
    <col min="6735" max="6735" width="10.83203125" customWidth="1"/>
    <col min="6737" max="6737" width="10.83203125" customWidth="1"/>
    <col min="6739" max="6739" width="10.83203125" customWidth="1"/>
    <col min="6741" max="6743" width="10.83203125" customWidth="1"/>
    <col min="6745" max="6746" width="10.83203125" customWidth="1"/>
    <col min="6750" max="6751" width="10.83203125" customWidth="1"/>
    <col min="6754" max="6758" width="10.83203125" customWidth="1"/>
    <col min="6760" max="6760" width="10.83203125" customWidth="1"/>
    <col min="6764" max="6765" width="10.83203125" customWidth="1"/>
    <col min="6767" max="6767" width="10.83203125" customWidth="1"/>
    <col min="6769" max="6772" width="10.83203125" customWidth="1"/>
    <col min="6774" max="6774" width="10.83203125" customWidth="1"/>
    <col min="6780" max="6784" width="10.83203125" customWidth="1"/>
    <col min="6786" max="6786" width="10.83203125" customWidth="1"/>
    <col min="6790" max="6791" width="10.83203125" customWidth="1"/>
    <col min="6795" max="6799" width="10.83203125" customWidth="1"/>
    <col min="6801" max="6805" width="10.83203125" customWidth="1"/>
    <col min="6807" max="6837" width="10.83203125" customWidth="1"/>
    <col min="6839" max="6866" width="10.83203125" customWidth="1"/>
    <col min="6868" max="6868" width="10.83203125" customWidth="1"/>
    <col min="6871" max="6872" width="10.83203125" customWidth="1"/>
    <col min="6874" max="6876" width="10.83203125" customWidth="1"/>
    <col min="6881" max="6881" width="10.83203125" customWidth="1"/>
    <col min="6883" max="6886" width="10.83203125" customWidth="1"/>
    <col min="6888" max="6888" width="10.83203125" customWidth="1"/>
    <col min="6892" max="6893" width="10.83203125" customWidth="1"/>
    <col min="6895" max="6895" width="10.83203125" customWidth="1"/>
    <col min="6897" max="6900" width="10.83203125" customWidth="1"/>
    <col min="6902" max="6902" width="10.83203125" customWidth="1"/>
    <col min="6908" max="6912" width="10.83203125" customWidth="1"/>
    <col min="6914" max="6914" width="10.83203125" customWidth="1"/>
    <col min="6918" max="6919" width="10.83203125" customWidth="1"/>
    <col min="6923" max="6927" width="10.83203125" customWidth="1"/>
    <col min="6929" max="6930" width="10.83203125" customWidth="1"/>
    <col min="6932" max="6932" width="10.83203125" customWidth="1"/>
    <col min="6934" max="6968" width="10.83203125" customWidth="1"/>
    <col min="6970" max="6970" width="10.83203125" customWidth="1"/>
    <col min="6972" max="6973" width="10.83203125" customWidth="1"/>
    <col min="6975" max="6976" width="10.83203125" customWidth="1"/>
    <col min="6978" max="6978" width="10.83203125" customWidth="1"/>
    <col min="6980" max="6980" width="10.83203125" customWidth="1"/>
    <col min="6982" max="6982" width="10.83203125" customWidth="1"/>
    <col min="6984" max="6987" width="10.83203125" customWidth="1"/>
    <col min="6989" max="6993" width="10.83203125" customWidth="1"/>
    <col min="6995" max="7065" width="10.83203125" customWidth="1"/>
    <col min="7070" max="7127" width="10.83203125" customWidth="1"/>
    <col min="7129" max="7136" width="10.83203125" customWidth="1"/>
    <col min="7138" max="7138" width="10.83203125" customWidth="1"/>
    <col min="7140" max="7140" width="10.83203125" customWidth="1"/>
    <col min="7142" max="7142" width="10.83203125" customWidth="1"/>
    <col min="7144" max="7147" width="10.83203125" customWidth="1"/>
    <col min="7149" max="7156" width="10.83203125" customWidth="1"/>
    <col min="7158" max="7158" width="10.83203125" customWidth="1"/>
    <col min="7164" max="7168" width="10.83203125" customWidth="1"/>
    <col min="7170" max="7170" width="10.83203125" customWidth="1"/>
    <col min="7174" max="7175" width="10.83203125" customWidth="1"/>
    <col min="7179" max="7183" width="10.83203125" customWidth="1"/>
    <col min="7185" max="7192" width="10.83203125" customWidth="1"/>
    <col min="7195" max="7198" width="10.83203125" customWidth="1"/>
    <col min="7200" max="7200" width="10.83203125" customWidth="1"/>
    <col min="7202" max="7202" width="10.83203125" customWidth="1"/>
    <col min="7204" max="7204" width="10.83203125" customWidth="1"/>
    <col min="7206" max="7206" width="10.83203125" customWidth="1"/>
    <col min="7208" max="7211" width="10.83203125" customWidth="1"/>
    <col min="7213" max="7217" width="10.83203125" customWidth="1"/>
    <col min="7219" max="7253" width="10.83203125" customWidth="1"/>
    <col min="7255" max="7287" width="10.83203125" customWidth="1"/>
    <col min="7292" max="7296" width="10.83203125" customWidth="1"/>
    <col min="7298" max="7298" width="10.83203125" customWidth="1"/>
    <col min="7301" max="7313" width="10.83203125" customWidth="1"/>
    <col min="7315" max="7317" width="10.83203125" customWidth="1"/>
    <col min="7320" max="7324" width="10.83203125" customWidth="1"/>
    <col min="7326" max="7327" width="10.83203125" customWidth="1"/>
    <col min="7329" max="7329" width="10.83203125" customWidth="1"/>
    <col min="7331" max="7334" width="10.83203125" customWidth="1"/>
    <col min="7336" max="7336" width="10.83203125" customWidth="1"/>
    <col min="7340" max="7341" width="10.83203125" customWidth="1"/>
    <col min="7343" max="7343" width="10.83203125" customWidth="1"/>
    <col min="7345" max="7347" width="10.83203125" customWidth="1"/>
    <col min="7349" max="7349" width="10.83203125" customWidth="1"/>
    <col min="7354" max="7356" width="10.83203125" customWidth="1"/>
    <col min="7358" max="7358" width="10.83203125" customWidth="1"/>
    <col min="7362" max="7364" width="10.83203125" customWidth="1"/>
    <col min="7375" max="7375" width="10.83203125" customWidth="1"/>
    <col min="7378" max="7380" width="10.83203125" customWidth="1"/>
    <col min="7383" max="7385" width="10.83203125" customWidth="1"/>
    <col min="7387" max="7388" width="10.83203125" customWidth="1"/>
    <col min="7391" max="7391" width="10.83203125" customWidth="1"/>
    <col min="7394" max="7398" width="10.83203125" customWidth="1"/>
    <col min="7400" max="7400" width="10.83203125" customWidth="1"/>
    <col min="7404" max="7405" width="10.83203125" customWidth="1"/>
    <col min="7407" max="7407" width="10.83203125" customWidth="1"/>
    <col min="7409" max="7428" width="10.83203125" customWidth="1"/>
    <col min="7430" max="7431" width="10.83203125" customWidth="1"/>
    <col min="7435" max="7439" width="10.83203125" customWidth="1"/>
    <col min="7441" max="7445" width="10.83203125" customWidth="1"/>
    <col min="7447" max="7476" width="10.83203125" customWidth="1"/>
    <col min="7478" max="7478" width="10.83203125" customWidth="1"/>
    <col min="7481" max="7491" width="10.83203125" customWidth="1"/>
    <col min="7493" max="7493" width="10.83203125" customWidth="1"/>
    <col min="7496" max="7500" width="10.83203125" customWidth="1"/>
    <col min="7502" max="7502" width="10.83203125" customWidth="1"/>
    <col min="7508" max="7536" width="10.83203125" customWidth="1"/>
    <col min="7540" max="7572" width="10.83203125" customWidth="1"/>
    <col min="7574" max="7574" width="10.83203125" customWidth="1"/>
    <col min="7577" max="7577" width="10.83203125" customWidth="1"/>
    <col min="7583" max="7583" width="10.83203125" customWidth="1"/>
    <col min="7585" max="7585" width="10.83203125" customWidth="1"/>
    <col min="7587" max="7587" width="10.83203125" customWidth="1"/>
    <col min="7590" max="7590" width="10.83203125" customWidth="1"/>
    <col min="7595" max="7599" width="10.83203125" customWidth="1"/>
    <col min="7601" max="7601" width="10.83203125" customWidth="1"/>
    <col min="7605" max="7605" width="10.83203125" customWidth="1"/>
    <col min="7611" max="7611" width="10.83203125" customWidth="1"/>
    <col min="7613" max="7613" width="10.83203125" customWidth="1"/>
    <col min="7615" max="7615" width="10.83203125" customWidth="1"/>
    <col min="7618" max="7618" width="10.83203125" customWidth="1"/>
    <col min="7623" max="7627" width="10.83203125" customWidth="1"/>
    <col min="7629" max="7635" width="10.83203125" customWidth="1"/>
    <col min="7637" max="7664" width="10.83203125" customWidth="1"/>
    <col min="7667" max="7667" width="10.83203125" customWidth="1"/>
    <col min="7670" max="7671" width="10.83203125" customWidth="1"/>
    <col min="7676" max="7676" width="10.83203125" customWidth="1"/>
    <col min="7678" max="7678" width="10.83203125" customWidth="1"/>
    <col min="7680" max="7680" width="10.83203125" customWidth="1"/>
    <col min="7682" max="7682" width="10.83203125" customWidth="1"/>
    <col min="7686" max="7687" width="10.83203125" customWidth="1"/>
    <col min="7691" max="7695" width="10.83203125" customWidth="1"/>
    <col min="7697" max="7704" width="10.83203125" customWidth="1"/>
    <col min="7707" max="7710" width="10.83203125" customWidth="1"/>
    <col min="7712" max="7712" width="10.83203125" customWidth="1"/>
    <col min="7714" max="7714" width="10.83203125" customWidth="1"/>
    <col min="7716" max="7716" width="10.83203125" customWidth="1"/>
    <col min="7718" max="7718" width="10.83203125" customWidth="1"/>
    <col min="7720" max="7723" width="10.83203125" customWidth="1"/>
    <col min="7725" max="7731" width="10.83203125" customWidth="1"/>
    <col min="7733" max="7733" width="10.83203125" customWidth="1"/>
    <col min="7736" max="7737" width="10.83203125" customWidth="1"/>
    <col min="7739" max="7740" width="10.83203125" customWidth="1"/>
    <col min="7742" max="7742" width="10.83203125" customWidth="1"/>
    <col min="7746" max="7748" width="10.83203125" customWidth="1"/>
    <col min="7759" max="7759" width="10.83203125" customWidth="1"/>
    <col min="7761" max="7762" width="10.83203125" customWidth="1"/>
    <col min="7765" max="7766" width="10.83203125" customWidth="1"/>
    <col min="7768" max="7768" width="10.83203125" customWidth="1"/>
    <col min="7770" max="7771" width="10.83203125" customWidth="1"/>
    <col min="7774" max="7775" width="10.83203125" customWidth="1"/>
    <col min="7778" max="7782" width="10.83203125" customWidth="1"/>
    <col min="7784" max="7784" width="10.83203125" customWidth="1"/>
    <col min="7788" max="7789" width="10.83203125" customWidth="1"/>
    <col min="7791" max="7791" width="10.83203125" customWidth="1"/>
    <col min="7793" max="7795" width="10.83203125" customWidth="1"/>
    <col min="7797" max="7824" width="10.83203125" customWidth="1"/>
    <col min="7827" max="7828" width="10.83203125" customWidth="1"/>
    <col min="7833" max="7833" width="10.83203125" customWidth="1"/>
    <col min="7837" max="7837" width="10.83203125" customWidth="1"/>
    <col min="7839" max="7839" width="10.83203125" customWidth="1"/>
    <col min="7842" max="7846" width="10.83203125" customWidth="1"/>
    <col min="7848" max="7848" width="10.83203125" customWidth="1"/>
    <col min="7852" max="7853" width="10.83203125" customWidth="1"/>
    <col min="7855" max="7855" width="10.83203125" customWidth="1"/>
    <col min="7857" max="7876" width="10.83203125" customWidth="1"/>
    <col min="7878" max="7879" width="10.83203125" customWidth="1"/>
    <col min="7883" max="7887" width="10.83203125" customWidth="1"/>
    <col min="7889" max="7893" width="10.83203125" customWidth="1"/>
    <col min="7900" max="7900" width="10.83203125" customWidth="1"/>
    <col min="7902" max="7903" width="10.83203125" customWidth="1"/>
    <col min="7906" max="7910" width="10.83203125" customWidth="1"/>
    <col min="7912" max="7912" width="10.83203125" customWidth="1"/>
    <col min="7916" max="7917" width="10.83203125" customWidth="1"/>
    <col min="7919" max="7919" width="10.83203125" customWidth="1"/>
    <col min="7924" max="7959" width="10.83203125" customWidth="1"/>
    <col min="7961" max="7985" width="10.83203125" customWidth="1"/>
    <col min="7988" max="7996" width="10.83203125" customWidth="1"/>
    <col min="7998" max="8012" width="10.83203125" customWidth="1"/>
    <col min="8016" max="8048" width="10.83203125" customWidth="1"/>
    <col min="8051" max="8051" width="10.83203125" customWidth="1"/>
    <col min="8054" max="8055" width="10.83203125" customWidth="1"/>
    <col min="8057" max="8061" width="10.83203125" customWidth="1"/>
    <col min="8063" max="8063" width="10.83203125" customWidth="1"/>
    <col min="8066" max="8066" width="10.83203125" customWidth="1"/>
    <col min="8070" max="8071" width="10.83203125" customWidth="1"/>
    <col min="8075" max="8079" width="10.83203125" customWidth="1"/>
    <col min="8081" max="8088" width="10.83203125" customWidth="1"/>
    <col min="8091" max="8094" width="10.83203125" customWidth="1"/>
    <col min="8096" max="8096" width="10.83203125" customWidth="1"/>
    <col min="8098" max="8098" width="10.83203125" customWidth="1"/>
    <col min="8100" max="8100" width="10.83203125" customWidth="1"/>
    <col min="8102" max="8102" width="10.83203125" customWidth="1"/>
    <col min="8104" max="8107" width="10.83203125" customWidth="1"/>
    <col min="8109" max="8117" width="10.83203125" customWidth="1"/>
    <col min="8124" max="8124" width="10.83203125" customWidth="1"/>
    <col min="8126" max="8127" width="10.83203125" customWidth="1"/>
    <col min="8130" max="8134" width="10.83203125" customWidth="1"/>
    <col min="8136" max="8136" width="10.83203125" customWidth="1"/>
    <col min="8140" max="8141" width="10.83203125" customWidth="1"/>
    <col min="8143" max="8143" width="10.83203125" customWidth="1"/>
    <col min="8145" max="8146" width="10.83203125" customWidth="1"/>
    <col min="8149" max="8150" width="10.83203125" customWidth="1"/>
    <col min="8152" max="8152" width="10.83203125" customWidth="1"/>
    <col min="8154" max="8155" width="10.83203125" customWidth="1"/>
    <col min="8158" max="8159" width="10.83203125" customWidth="1"/>
    <col min="8162" max="8166" width="10.83203125" customWidth="1"/>
    <col min="8168" max="8168" width="10.83203125" customWidth="1"/>
    <col min="8172" max="8173" width="10.83203125" customWidth="1"/>
    <col min="8175" max="8175" width="10.83203125" customWidth="1"/>
    <col min="8177" max="8185" width="10.83203125" customWidth="1"/>
    <col min="8190" max="8216" width="10.83203125" customWidth="1"/>
    <col min="8218" max="8218" width="10.83203125" customWidth="1"/>
    <col min="8220" max="8221" width="10.83203125" customWidth="1"/>
    <col min="8223" max="8224" width="10.83203125" customWidth="1"/>
    <col min="8226" max="8226" width="10.83203125" customWidth="1"/>
    <col min="8228" max="8228" width="10.83203125" customWidth="1"/>
    <col min="8230" max="8230" width="10.83203125" customWidth="1"/>
    <col min="8232" max="8235" width="10.83203125" customWidth="1"/>
    <col min="8237" max="8241" width="10.83203125" customWidth="1"/>
    <col min="8244" max="8277" width="10.83203125" customWidth="1"/>
    <col min="8284" max="8284" width="10.83203125" customWidth="1"/>
    <col min="8286" max="8287" width="10.83203125" customWidth="1"/>
    <col min="8290" max="8294" width="10.83203125" customWidth="1"/>
    <col min="8296" max="8296" width="10.83203125" customWidth="1"/>
    <col min="8300" max="8301" width="10.83203125" customWidth="1"/>
    <col min="8303" max="8303" width="10.83203125" customWidth="1"/>
    <col min="8305" max="8307" width="10.83203125" customWidth="1"/>
    <col min="8309" max="8343" width="10.83203125" customWidth="1"/>
    <col min="8345" max="8375" width="10.83203125" customWidth="1"/>
    <col min="8377" max="8384" width="10.83203125" customWidth="1"/>
    <col min="8386" max="8386" width="10.83203125" customWidth="1"/>
    <col min="8388" max="8388" width="10.83203125" customWidth="1"/>
    <col min="8390" max="8390" width="10.83203125" customWidth="1"/>
    <col min="8392" max="8395" width="10.83203125" customWidth="1"/>
    <col min="8397" max="8416" width="10.83203125" customWidth="1"/>
    <col min="8418" max="8418" width="10.83203125" customWidth="1"/>
    <col min="8422" max="8423" width="10.83203125" customWidth="1"/>
    <col min="8427" max="8431" width="10.83203125" customWidth="1"/>
    <col min="8433" max="8444" width="10.83203125" customWidth="1"/>
    <col min="8449" max="8450" width="10.83203125" customWidth="1"/>
    <col min="8452" max="8452" width="10.83203125" customWidth="1"/>
    <col min="8454" max="8454" width="10.83203125" customWidth="1"/>
    <col min="8456" max="8459" width="10.83203125" customWidth="1"/>
    <col min="8461" max="8467" width="10.83203125" customWidth="1"/>
    <col min="8469" max="8504" width="10.83203125" customWidth="1"/>
    <col min="8507" max="8510" width="10.83203125" customWidth="1"/>
    <col min="8512" max="8512" width="10.83203125" customWidth="1"/>
    <col min="8514" max="8514" width="10.83203125" customWidth="1"/>
    <col min="8516" max="8516" width="10.83203125" customWidth="1"/>
    <col min="8518" max="8518" width="10.83203125" customWidth="1"/>
    <col min="8520" max="8523" width="10.83203125" customWidth="1"/>
    <col min="8525" max="8535" width="10.83203125" customWidth="1"/>
    <col min="8537" max="8560" width="10.83203125" customWidth="1"/>
    <col min="8562" max="8562" width="10.83203125" customWidth="1"/>
    <col min="8564" max="8564" width="10.83203125" customWidth="1"/>
    <col min="8567" max="8568" width="10.83203125" customWidth="1"/>
    <col min="8570" max="8570" width="10.83203125" customWidth="1"/>
    <col min="8573" max="8575" width="10.83203125" customWidth="1"/>
    <col min="8577" max="8577" width="10.83203125" customWidth="1"/>
    <col min="8579" max="8582" width="10.83203125" customWidth="1"/>
    <col min="8584" max="8584" width="10.83203125" customWidth="1"/>
    <col min="8588" max="8589" width="10.83203125" customWidth="1"/>
    <col min="8591" max="8591" width="10.83203125" customWidth="1"/>
    <col min="8593" max="8604" width="10.83203125" customWidth="1"/>
    <col min="8606" max="8607" width="10.83203125" customWidth="1"/>
    <col min="8609" max="8609" width="10.83203125" customWidth="1"/>
    <col min="8611" max="8615" width="10.83203125" customWidth="1"/>
    <col min="8618" max="8619" width="10.83203125" customWidth="1"/>
    <col min="8621" max="8621" width="10.83203125" customWidth="1"/>
    <col min="8623" max="8623" width="10.83203125" customWidth="1"/>
    <col min="8625" max="8627" width="10.83203125" customWidth="1"/>
    <col min="8632" max="8633" width="10.83203125" customWidth="1"/>
    <col min="8635" max="8636" width="10.83203125" customWidth="1"/>
    <col min="8638" max="8638" width="10.83203125" customWidth="1"/>
    <col min="8642" max="8644" width="10.83203125" customWidth="1"/>
    <col min="8655" max="8655" width="10.83203125" customWidth="1"/>
    <col min="8658" max="8659" width="10.83203125" customWidth="1"/>
    <col min="8661" max="8662" width="10.83203125" customWidth="1"/>
    <col min="8668" max="8668" width="10.83203125" customWidth="1"/>
    <col min="8670" max="8671" width="10.83203125" customWidth="1"/>
    <col min="8674" max="8678" width="10.83203125" customWidth="1"/>
    <col min="8680" max="8680" width="10.83203125" customWidth="1"/>
    <col min="8684" max="8685" width="10.83203125" customWidth="1"/>
    <col min="8687" max="8687" width="10.83203125" customWidth="1"/>
    <col min="8689" max="8720" width="10.83203125" customWidth="1"/>
    <col min="8723" max="8724" width="10.83203125" customWidth="1"/>
    <col min="8727" max="8727" width="10.83203125" customWidth="1"/>
    <col min="8731" max="8732" width="10.83203125" customWidth="1"/>
    <col min="8734" max="8736" width="10.83203125" customWidth="1"/>
    <col min="8738" max="8739" width="10.83203125" customWidth="1"/>
    <col min="8742" max="8748" width="10.83203125" customWidth="1"/>
    <col min="8750" max="8751" width="10.83203125" customWidth="1"/>
    <col min="8753" max="8755" width="10.83203125" customWidth="1"/>
    <col min="8758" max="8759" width="10.83203125" customWidth="1"/>
    <col min="8761" max="8761" width="10.83203125" customWidth="1"/>
    <col min="8763" max="8764" width="10.83203125" customWidth="1"/>
    <col min="8766" max="8766" width="10.83203125" customWidth="1"/>
    <col min="8770" max="8772" width="10.83203125" customWidth="1"/>
    <col min="8783" max="8783" width="10.83203125" customWidth="1"/>
    <col min="8785" max="8786" width="10.83203125" customWidth="1"/>
    <col min="8790" max="8790" width="10.83203125" customWidth="1"/>
    <col min="8792" max="8792" width="10.83203125" customWidth="1"/>
    <col min="8794" max="8794" width="10.83203125" customWidth="1"/>
    <col min="8797" max="8799" width="10.83203125" customWidth="1"/>
    <col min="8801" max="8801" width="10.83203125" customWidth="1"/>
    <col min="8803" max="8806" width="10.83203125" customWidth="1"/>
    <col min="8808" max="8808" width="10.83203125" customWidth="1"/>
    <col min="8812" max="8813" width="10.83203125" customWidth="1"/>
    <col min="8815" max="8815" width="10.83203125" customWidth="1"/>
    <col min="8817" max="8828" width="10.83203125" customWidth="1"/>
    <col min="8833" max="8834" width="10.83203125" customWidth="1"/>
    <col min="8836" max="8836" width="10.83203125" customWidth="1"/>
    <col min="8838" max="8838" width="10.83203125" customWidth="1"/>
    <col min="8840" max="8843" width="10.83203125" customWidth="1"/>
    <col min="8845" max="8855" width="10.83203125" customWidth="1"/>
    <col min="8857" max="8888" width="10.83203125" customWidth="1"/>
    <col min="8891" max="8894" width="10.83203125" customWidth="1"/>
    <col min="8896" max="8896" width="10.83203125" customWidth="1"/>
    <col min="8898" max="8898" width="10.83203125" customWidth="1"/>
    <col min="8900" max="8900" width="10.83203125" customWidth="1"/>
    <col min="8902" max="8902" width="10.83203125" customWidth="1"/>
    <col min="8904" max="8907" width="10.83203125" customWidth="1"/>
    <col min="8909" max="8912" width="10.83203125" customWidth="1"/>
    <col min="8914" max="8914" width="10.83203125" customWidth="1"/>
    <col min="8916" max="8916" width="10.83203125" customWidth="1"/>
    <col min="8919" max="8920" width="10.83203125" customWidth="1"/>
    <col min="8922" max="8922" width="10.83203125" customWidth="1"/>
    <col min="8925" max="8927" width="10.83203125" customWidth="1"/>
    <col min="8929" max="8929" width="10.83203125" customWidth="1"/>
    <col min="8931" max="8934" width="10.83203125" customWidth="1"/>
    <col min="8936" max="8936" width="10.83203125" customWidth="1"/>
    <col min="8940" max="8941" width="10.83203125" customWidth="1"/>
    <col min="8943" max="8943" width="10.83203125" customWidth="1"/>
    <col min="8945" max="8976" width="10.83203125" customWidth="1"/>
    <col min="8979" max="8979" width="10.83203125" customWidth="1"/>
    <col min="8985" max="8985" width="10.83203125" customWidth="1"/>
    <col min="8988" max="8988" width="10.83203125" customWidth="1"/>
    <col min="8990" max="8991" width="10.83203125" customWidth="1"/>
    <col min="8994" max="8998" width="10.83203125" customWidth="1"/>
    <col min="9000" max="9000" width="10.83203125" customWidth="1"/>
    <col min="9004" max="9005" width="10.83203125" customWidth="1"/>
    <col min="9007" max="9007" width="10.83203125" customWidth="1"/>
    <col min="9009" max="9011" width="10.83203125" customWidth="1"/>
    <col min="9013" max="9014" width="10.83203125" customWidth="1"/>
    <col min="9017" max="9017" width="10.83203125" customWidth="1"/>
    <col min="9019" max="9020" width="10.83203125" customWidth="1"/>
    <col min="9022" max="9022" width="10.83203125" customWidth="1"/>
    <col min="9026" max="9028" width="10.83203125" customWidth="1"/>
    <col min="9039" max="9039" width="10.83203125" customWidth="1"/>
    <col min="9043" max="9043" width="10.83203125" customWidth="1"/>
    <col min="9046" max="9046" width="10.83203125" customWidth="1"/>
    <col min="9048" max="9048" width="10.83203125" customWidth="1"/>
    <col min="9052" max="9052" width="10.83203125" customWidth="1"/>
    <col min="9054" max="9055" width="10.83203125" customWidth="1"/>
    <col min="9058" max="9062" width="10.83203125" customWidth="1"/>
    <col min="9064" max="9064" width="10.83203125" customWidth="1"/>
    <col min="9068" max="9069" width="10.83203125" customWidth="1"/>
    <col min="9071" max="9071" width="10.83203125" customWidth="1"/>
    <col min="9073" max="9084" width="10.83203125" customWidth="1"/>
    <col min="9086" max="9087" width="10.83203125" customWidth="1"/>
    <col min="9089" max="9089" width="10.83203125" customWidth="1"/>
    <col min="9091" max="9095" width="10.83203125" customWidth="1"/>
    <col min="9098" max="9099" width="10.83203125" customWidth="1"/>
    <col min="9101" max="9101" width="10.83203125" customWidth="1"/>
    <col min="9103" max="9103" width="10.83203125" customWidth="1"/>
    <col min="9105" max="9111" width="10.83203125" customWidth="1"/>
    <col min="9113" max="9139" width="10.83203125" customWidth="1"/>
    <col min="9141" max="9142" width="10.83203125" customWidth="1"/>
    <col min="9145" max="9145" width="10.83203125" customWidth="1"/>
    <col min="9147" max="9148" width="10.83203125" customWidth="1"/>
    <col min="9150" max="9150" width="10.83203125" customWidth="1"/>
    <col min="9154" max="9156" width="10.83203125" customWidth="1"/>
    <col min="9167" max="9167" width="10.83203125" customWidth="1"/>
    <col min="9171" max="9171" width="10.83203125" customWidth="1"/>
    <col min="9177" max="9177" width="10.83203125" customWidth="1"/>
    <col min="9180" max="9180" width="10.83203125" customWidth="1"/>
    <col min="9182" max="9183" width="10.83203125" customWidth="1"/>
    <col min="9186" max="9190" width="10.83203125" customWidth="1"/>
    <col min="9192" max="9192" width="10.83203125" customWidth="1"/>
    <col min="9196" max="9197" width="10.83203125" customWidth="1"/>
    <col min="9199" max="9199" width="10.83203125" customWidth="1"/>
    <col min="9201" max="9212" width="10.83203125" customWidth="1"/>
    <col min="9217" max="9218" width="10.83203125" customWidth="1"/>
    <col min="9220" max="9220" width="10.83203125" customWidth="1"/>
    <col min="9222" max="9222" width="10.83203125" customWidth="1"/>
    <col min="9224" max="9227" width="10.83203125" customWidth="1"/>
    <col min="9229" max="9239" width="10.83203125" customWidth="1"/>
    <col min="9241" max="9268" width="10.83203125" customWidth="1"/>
    <col min="9271" max="9275" width="10.83203125" customWidth="1"/>
    <col min="9281" max="9281" width="10.83203125" customWidth="1"/>
    <col min="9283" max="9285" width="10.83203125" customWidth="1"/>
    <col min="9288" max="9290" width="10.83203125" customWidth="1"/>
    <col min="9296" max="9303" width="10.83203125" customWidth="1"/>
    <col min="9305" max="9329" width="10.83203125" customWidth="1"/>
    <col min="9334" max="9334" width="10.83203125" customWidth="1"/>
    <col min="9336" max="9337" width="10.83203125" customWidth="1"/>
    <col min="9340" max="9340" width="10.83203125" customWidth="1"/>
    <col min="9342" max="9348" width="10.83203125" customWidth="1"/>
    <col min="9352" max="9352" width="10.83203125" customWidth="1"/>
    <col min="9355" max="9356" width="10.83203125" customWidth="1"/>
    <col min="9358" max="9359" width="10.83203125" customWidth="1"/>
    <col min="9361" max="9361" width="10.83203125" customWidth="1"/>
    <col min="9363" max="9395" width="10.83203125" customWidth="1"/>
    <col min="9397" max="9397" width="10.83203125" customWidth="1"/>
    <col min="9401" max="9401" width="10.83203125" customWidth="1"/>
    <col min="9403" max="9404" width="10.83203125" customWidth="1"/>
    <col min="9406" max="9406" width="10.83203125" customWidth="1"/>
    <col min="9410" max="9412" width="10.83203125" customWidth="1"/>
    <col min="9423" max="9423" width="10.83203125" customWidth="1"/>
    <col min="9425" max="9426" width="10.83203125" customWidth="1"/>
    <col min="9428" max="9428" width="10.83203125" customWidth="1"/>
    <col min="9433" max="9433" width="10.83203125" customWidth="1"/>
    <col min="9436" max="9436" width="10.83203125" customWidth="1"/>
    <col min="9438" max="9444" width="10.83203125" customWidth="1"/>
    <col min="9448" max="9448" width="10.83203125" customWidth="1"/>
    <col min="9451" max="9452" width="10.83203125" customWidth="1"/>
    <col min="9454" max="9455" width="10.83203125" customWidth="1"/>
    <col min="9457" max="9468" width="10.83203125" customWidth="1"/>
    <col min="9470" max="9471" width="10.83203125" customWidth="1"/>
    <col min="9473" max="9473" width="10.83203125" customWidth="1"/>
    <col min="9475" max="9479" width="10.83203125" customWidth="1"/>
    <col min="9482" max="9483" width="10.83203125" customWidth="1"/>
    <col min="9485" max="9485" width="10.83203125" customWidth="1"/>
    <col min="9487" max="9487" width="10.83203125" customWidth="1"/>
    <col min="9489" max="9495" width="10.83203125" customWidth="1"/>
    <col min="9497" max="9523" width="10.83203125" customWidth="1"/>
    <col min="9529" max="9529" width="10.83203125" customWidth="1"/>
    <col min="9531" max="9532" width="10.83203125" customWidth="1"/>
    <col min="9534" max="9534" width="10.83203125" customWidth="1"/>
    <col min="9538" max="9540" width="10.83203125" customWidth="1"/>
    <col min="9551" max="9551" width="10.83203125" customWidth="1"/>
    <col min="9556" max="9556" width="10.83203125" customWidth="1"/>
    <col min="9559" max="9559" width="10.83203125" customWidth="1"/>
    <col min="9562" max="9564" width="10.83203125" customWidth="1"/>
    <col min="9566" max="9567" width="10.83203125" customWidth="1"/>
    <col min="9569" max="9569" width="10.83203125" customWidth="1"/>
    <col min="9571" max="9574" width="10.83203125" customWidth="1"/>
    <col min="9576" max="9576" width="10.83203125" customWidth="1"/>
    <col min="9580" max="9581" width="10.83203125" customWidth="1"/>
    <col min="9583" max="9583" width="10.83203125" customWidth="1"/>
    <col min="9585" max="9596" width="10.83203125" customWidth="1"/>
    <col min="9601" max="9602" width="10.83203125" customWidth="1"/>
    <col min="9604" max="9604" width="10.83203125" customWidth="1"/>
    <col min="9606" max="9606" width="10.83203125" customWidth="1"/>
    <col min="9608" max="9611" width="10.83203125" customWidth="1"/>
    <col min="9613" max="9619" width="10.83203125" customWidth="1"/>
    <col min="9624" max="9651" width="10.83203125" customWidth="1"/>
    <col min="9654" max="9656" width="10.83203125" customWidth="1"/>
    <col min="9659" max="9660" width="10.83203125" customWidth="1"/>
    <col min="9662" max="9662" width="10.83203125" customWidth="1"/>
    <col min="9666" max="9668" width="10.83203125" customWidth="1"/>
    <col min="9679" max="9679" width="10.83203125" customWidth="1"/>
    <col min="9684" max="9684" width="10.83203125" customWidth="1"/>
    <col min="9687" max="9687" width="10.83203125" customWidth="1"/>
    <col min="9689" max="9689" width="10.83203125" customWidth="1"/>
    <col min="9692" max="9692" width="10.83203125" customWidth="1"/>
    <col min="9694" max="9700" width="10.83203125" customWidth="1"/>
    <col min="9704" max="9704" width="10.83203125" customWidth="1"/>
    <col min="9707" max="9708" width="10.83203125" customWidth="1"/>
    <col min="9710" max="9711" width="10.83203125" customWidth="1"/>
    <col min="9713" max="9719" width="10.83203125" customWidth="1"/>
    <col min="9721" max="9788" width="10.83203125" customWidth="1"/>
    <col min="9790" max="9791" width="10.83203125" customWidth="1"/>
    <col min="9793" max="9793" width="10.83203125" customWidth="1"/>
    <col min="9795" max="9799" width="10.83203125" customWidth="1"/>
    <col min="9802" max="9803" width="10.83203125" customWidth="1"/>
    <col min="9805" max="9805" width="10.83203125" customWidth="1"/>
    <col min="9807" max="9807" width="10.83203125" customWidth="1"/>
    <col min="9809" max="9809" width="10.83203125" customWidth="1"/>
    <col min="9814" max="9814" width="10.83203125" customWidth="1"/>
    <col min="9816" max="9817" width="10.83203125" customWidth="1"/>
    <col min="9820" max="9820" width="10.83203125" customWidth="1"/>
    <col min="9822" max="9828" width="10.83203125" customWidth="1"/>
    <col min="9832" max="9832" width="10.83203125" customWidth="1"/>
    <col min="9835" max="9836" width="10.83203125" customWidth="1"/>
    <col min="9838" max="9839" width="10.83203125" customWidth="1"/>
    <col min="9841" max="9852" width="10.83203125" customWidth="1"/>
    <col min="9854" max="9855" width="10.83203125" customWidth="1"/>
    <col min="9857" max="9857" width="10.83203125" customWidth="1"/>
    <col min="9859" max="9863" width="10.83203125" customWidth="1"/>
    <col min="9866" max="9867" width="10.83203125" customWidth="1"/>
    <col min="9869" max="9869" width="10.83203125" customWidth="1"/>
    <col min="9871" max="9871" width="10.83203125" customWidth="1"/>
    <col min="9873" max="9875" width="10.83203125" customWidth="1"/>
    <col min="9880" max="9943" width="10.83203125" customWidth="1"/>
    <col min="9945" max="9968" width="10.83203125" customWidth="1"/>
    <col min="9970" max="9970" width="10.83203125" customWidth="1"/>
    <col min="9972" max="10000" width="10.83203125" customWidth="1"/>
    <col min="10004" max="10004" width="10.83203125" customWidth="1"/>
    <col min="10015" max="10016" width="10.83203125" customWidth="1"/>
    <col min="10018" max="10020" width="10.83203125" customWidth="1"/>
    <col min="10024" max="10024" width="10.83203125" customWidth="1"/>
    <col min="10027" max="10028" width="10.83203125" customWidth="1"/>
    <col min="10030" max="10031" width="10.83203125" customWidth="1"/>
    <col min="10033" max="10035" width="10.83203125" customWidth="1"/>
    <col min="10037" max="10037" width="10.83203125" customWidth="1"/>
    <col min="10039" max="10042" width="10.83203125" customWidth="1"/>
    <col min="10044" max="10044" width="10.83203125" customWidth="1"/>
    <col min="10046" max="10046" width="10.83203125" customWidth="1"/>
    <col min="10050" max="10052" width="10.83203125" customWidth="1"/>
    <col min="10063" max="10063" width="10.83203125" customWidth="1"/>
    <col min="10066" max="10066" width="10.83203125" customWidth="1"/>
    <col min="10068" max="10068" width="10.83203125" customWidth="1"/>
    <col min="10072" max="10074" width="10.83203125" customWidth="1"/>
    <col min="10076" max="10078" width="10.83203125" customWidth="1"/>
    <col min="10080" max="10080" width="10.83203125" customWidth="1"/>
    <col min="10082" max="10084" width="10.83203125" customWidth="1"/>
    <col min="10088" max="10088" width="10.83203125" customWidth="1"/>
    <col min="10091" max="10092" width="10.83203125" customWidth="1"/>
    <col min="10094" max="10095" width="10.83203125" customWidth="1"/>
    <col min="10097" max="10099" width="10.83203125" customWidth="1"/>
    <col min="10101" max="10101" width="10.83203125" customWidth="1"/>
    <col min="10105" max="10106" width="10.83203125" customWidth="1"/>
    <col min="10108" max="10109" width="10.83203125" customWidth="1"/>
    <col min="10112" max="10113" width="10.83203125" customWidth="1"/>
    <col min="10117" max="10118" width="10.83203125" customWidth="1"/>
    <col min="10124" max="10125" width="10.83203125" customWidth="1"/>
    <col min="10127" max="10127" width="10.83203125" customWidth="1"/>
    <col min="10129" max="10135" width="10.83203125" customWidth="1"/>
    <col min="10137" max="10192" width="10.83203125" customWidth="1"/>
    <col min="10196" max="10196" width="10.83203125" customWidth="1"/>
    <col min="10207" max="10208" width="10.83203125" customWidth="1"/>
    <col min="10210" max="10212" width="10.83203125" customWidth="1"/>
    <col min="10216" max="10216" width="10.83203125" customWidth="1"/>
    <col min="10219" max="10220" width="10.83203125" customWidth="1"/>
    <col min="10222" max="10223" width="10.83203125" customWidth="1"/>
    <col min="10225" max="10227" width="10.83203125" customWidth="1"/>
    <col min="10230" max="10230" width="10.83203125" customWidth="1"/>
    <col min="10232" max="10234" width="10.83203125" customWidth="1"/>
    <col min="10236" max="10236" width="10.83203125" customWidth="1"/>
    <col min="10238" max="10238" width="10.83203125" customWidth="1"/>
    <col min="10242" max="10244" width="10.83203125" customWidth="1"/>
    <col min="10255" max="10255" width="10.83203125" customWidth="1"/>
    <col min="10258" max="10258" width="10.83203125" customWidth="1"/>
    <col min="10260" max="10263" width="10.83203125" customWidth="1"/>
    <col min="10266" max="10266" width="10.83203125" customWidth="1"/>
    <col min="10268" max="10268" width="10.83203125" customWidth="1"/>
    <col min="10270" max="10270" width="10.83203125" customWidth="1"/>
    <col min="10274" max="10276" width="10.83203125" customWidth="1"/>
    <col min="10287" max="10287" width="10.83203125" customWidth="1"/>
    <col min="10289" max="10291" width="10.83203125" customWidth="1"/>
    <col min="10295" max="10301" width="10.83203125" customWidth="1"/>
    <col min="10303" max="10303" width="10.83203125" customWidth="1"/>
    <col min="10306" max="10311" width="10.83203125" customWidth="1"/>
    <col min="10314" max="10315" width="10.83203125" customWidth="1"/>
    <col min="10317" max="10317" width="10.83203125" customWidth="1"/>
    <col min="10319" max="10319" width="10.83203125" customWidth="1"/>
    <col min="10322" max="10325" width="10.83203125" customWidth="1"/>
    <col min="10327" max="10327" width="10.83203125" customWidth="1"/>
    <col min="10329" max="10329" width="10.83203125" customWidth="1"/>
    <col min="10331" max="10332" width="10.83203125" customWidth="1"/>
    <col min="10335" max="10336" width="10.83203125" customWidth="1"/>
    <col min="10341" max="10341" width="10.83203125" customWidth="1"/>
    <col min="10343" max="10344" width="10.83203125" customWidth="1"/>
    <col min="10348" max="10349" width="10.83203125" customWidth="1"/>
    <col min="10351" max="10351" width="10.83203125" customWidth="1"/>
    <col min="10353" max="10357" width="10.83203125" customWidth="1"/>
    <col min="10359" max="10359" width="10.83203125" customWidth="1"/>
    <col min="10361" max="10363" width="10.83203125" customWidth="1"/>
    <col min="10366" max="10366" width="10.83203125" customWidth="1"/>
    <col min="10370" max="10372" width="10.83203125" customWidth="1"/>
    <col min="10383" max="10383" width="10.83203125" customWidth="1"/>
    <col min="10386" max="10386" width="10.83203125" customWidth="1"/>
    <col min="10388" max="10391" width="10.83203125" customWidth="1"/>
    <col min="10394" max="10394" width="10.83203125" customWidth="1"/>
    <col min="10396" max="10396" width="10.83203125" customWidth="1"/>
    <col min="10398" max="10398" width="10.83203125" customWidth="1"/>
    <col min="10402" max="10404" width="10.83203125" customWidth="1"/>
    <col min="10415" max="10415" width="10.83203125" customWidth="1"/>
    <col min="10417" max="10419" width="10.83203125" customWidth="1"/>
    <col min="10421" max="10421" width="10.83203125" customWidth="1"/>
    <col min="10426" max="10438" width="10.83203125" customWidth="1"/>
    <col min="10440" max="10448" width="10.83203125" customWidth="1"/>
    <col min="10450" max="10456" width="10.83203125" customWidth="1"/>
    <col min="10463" max="10463" width="10.83203125" customWidth="1"/>
    <col min="10465" max="10465" width="10.83203125" customWidth="1"/>
    <col min="10469" max="10470" width="10.83203125" customWidth="1"/>
    <col min="10476" max="10477" width="10.83203125" customWidth="1"/>
    <col min="10479" max="10479" width="10.83203125" customWidth="1"/>
    <col min="10481" max="10483" width="10.83203125" customWidth="1"/>
    <col min="10485" max="10485" width="10.83203125" customWidth="1"/>
    <col min="10489" max="10490" width="10.83203125" customWidth="1"/>
    <col min="10492" max="10493" width="10.83203125" customWidth="1"/>
    <col min="10496" max="10497" width="10.83203125" customWidth="1"/>
    <col min="10501" max="10502" width="10.83203125" customWidth="1"/>
    <col min="10508" max="10509" width="10.83203125" customWidth="1"/>
    <col min="10511" max="10511" width="10.83203125" customWidth="1"/>
    <col min="10513" max="10519" width="10.83203125" customWidth="1"/>
    <col min="10521" max="10547" width="10.83203125" customWidth="1"/>
    <col min="10549" max="10554" width="10.83203125" customWidth="1"/>
    <col min="10557" max="10559" width="10.83203125" customWidth="1"/>
    <col min="10564" max="10564" width="10.83203125" customWidth="1"/>
    <col min="10566" max="10566" width="10.83203125" customWidth="1"/>
    <col min="10568" max="10570" width="10.83203125" customWidth="1"/>
    <col min="10572" max="10575" width="10.83203125" customWidth="1"/>
    <col min="10577" max="10584" width="10.83203125" customWidth="1"/>
    <col min="10588" max="10600" width="10.83203125" customWidth="1"/>
    <col min="10602" max="10611" width="10.83203125" customWidth="1"/>
    <col min="10613" max="10615" width="10.83203125" customWidth="1"/>
    <col min="10617" max="10618" width="10.83203125" customWidth="1"/>
    <col min="10620" max="10620" width="10.83203125" customWidth="1"/>
    <col min="10622" max="10622" width="10.83203125" customWidth="1"/>
    <col min="10626" max="10628" width="10.83203125" customWidth="1"/>
    <col min="10639" max="10639" width="10.83203125" customWidth="1"/>
    <col min="10643" max="10704" width="10.83203125" customWidth="1"/>
    <col min="10706" max="10740" width="10.83203125" customWidth="1"/>
    <col min="10742" max="10742" width="10.83203125" customWidth="1"/>
    <col min="10745" max="10745" width="10.83203125" customWidth="1"/>
    <col min="10751" max="10751" width="10.83203125" customWidth="1"/>
    <col min="10753" max="10753" width="10.83203125" customWidth="1"/>
    <col min="10755" max="10755" width="10.83203125" customWidth="1"/>
    <col min="10758" max="10758" width="10.83203125" customWidth="1"/>
    <col min="10763" max="10767" width="10.83203125" customWidth="1"/>
    <col min="10769" max="10772" width="10.83203125" customWidth="1"/>
    <col min="10774" max="10776" width="10.83203125" customWidth="1"/>
    <col min="10783" max="10783" width="10.83203125" customWidth="1"/>
    <col min="10785" max="10785" width="10.83203125" customWidth="1"/>
    <col min="10789" max="10790" width="10.83203125" customWidth="1"/>
    <col min="10796" max="10797" width="10.83203125" customWidth="1"/>
    <col min="10799" max="10799" width="10.83203125" customWidth="1"/>
    <col min="10801" max="10803" width="10.83203125" customWidth="1"/>
    <col min="10805" max="10805" width="10.83203125" customWidth="1"/>
    <col min="10807" max="10809" width="10.83203125" customWidth="1"/>
    <col min="10812" max="10812" width="10.83203125" customWidth="1"/>
    <col min="10814" max="10814" width="10.83203125" customWidth="1"/>
    <col min="10818" max="10820" width="10.83203125" customWidth="1"/>
    <col min="10831" max="10831" width="10.83203125" customWidth="1"/>
    <col min="10833" max="10843" width="10.83203125" customWidth="1"/>
    <col min="10845" max="10846" width="10.83203125" customWidth="1"/>
    <col min="10853" max="10853" width="10.83203125" customWidth="1"/>
    <col min="10855" max="10856" width="10.83203125" customWidth="1"/>
    <col min="10860" max="10861" width="10.83203125" customWidth="1"/>
    <col min="10863" max="10863" width="10.83203125" customWidth="1"/>
    <col min="10865" max="10900" width="10.83203125" customWidth="1"/>
    <col min="10902" max="10902" width="10.83203125" customWidth="1"/>
    <col min="10904" max="10906" width="10.83203125" customWidth="1"/>
    <col min="10908" max="10908" width="10.83203125" customWidth="1"/>
    <col min="10910" max="10910" width="10.83203125" customWidth="1"/>
    <col min="10914" max="10916" width="10.83203125" customWidth="1"/>
    <col min="10927" max="10927" width="10.83203125" customWidth="1"/>
    <col min="10929" max="10992" width="10.83203125" customWidth="1"/>
    <col min="10996" max="10996" width="10.83203125" customWidth="1"/>
    <col min="11007" max="11008" width="10.83203125" customWidth="1"/>
    <col min="11010" max="11012" width="10.83203125" customWidth="1"/>
    <col min="11016" max="11016" width="10.83203125" customWidth="1"/>
    <col min="11019" max="11020" width="10.83203125" customWidth="1"/>
    <col min="11022" max="11023" width="10.83203125" customWidth="1"/>
    <col min="11025" max="11031" width="10.83203125" customWidth="1"/>
    <col min="11033" max="11058" width="10.83203125" customWidth="1"/>
    <col min="11060" max="11066" width="10.83203125" customWidth="1"/>
    <col min="11069" max="11071" width="10.83203125" customWidth="1"/>
    <col min="11076" max="11076" width="10.83203125" customWidth="1"/>
    <col min="11078" max="11078" width="10.83203125" customWidth="1"/>
    <col min="11080" max="11082" width="10.83203125" customWidth="1"/>
    <col min="11084" max="11087" width="10.83203125" customWidth="1"/>
    <col min="11089" max="11098" width="10.83203125" customWidth="1"/>
    <col min="11101" max="11103" width="10.83203125" customWidth="1"/>
    <col min="11108" max="11108" width="10.83203125" customWidth="1"/>
    <col min="11110" max="11110" width="10.83203125" customWidth="1"/>
    <col min="11112" max="11114" width="10.83203125" customWidth="1"/>
    <col min="11116" max="11119" width="10.83203125" customWidth="1"/>
    <col min="11121" max="11156" width="10.83203125" customWidth="1"/>
    <col min="11158" max="11160" width="10.83203125" customWidth="1"/>
    <col min="11167" max="11167" width="10.83203125" customWidth="1"/>
    <col min="11169" max="11169" width="10.83203125" customWidth="1"/>
    <col min="11173" max="11174" width="10.83203125" customWidth="1"/>
    <col min="11180" max="11181" width="10.83203125" customWidth="1"/>
    <col min="11183" max="11183" width="10.83203125" customWidth="1"/>
    <col min="11185" max="11187" width="10.83203125" customWidth="1"/>
    <col min="11190" max="11190" width="10.83203125" customWidth="1"/>
    <col min="11192" max="11193" width="10.83203125" customWidth="1"/>
    <col min="11196" max="11196" width="10.83203125" customWidth="1"/>
    <col min="11198" max="11198" width="10.83203125" customWidth="1"/>
    <col min="11202" max="11204" width="10.83203125" customWidth="1"/>
    <col min="11215" max="11215" width="10.83203125" customWidth="1"/>
    <col min="11217" max="11227" width="10.83203125" customWidth="1"/>
    <col min="11229" max="11230" width="10.83203125" customWidth="1"/>
    <col min="11237" max="11237" width="10.83203125" customWidth="1"/>
    <col min="11239" max="11240" width="10.83203125" customWidth="1"/>
    <col min="11244" max="11245" width="10.83203125" customWidth="1"/>
    <col min="11247" max="11247" width="10.83203125" customWidth="1"/>
    <col min="11249" max="11287" width="10.83203125" customWidth="1"/>
    <col min="11289" max="11290" width="10.83203125" customWidth="1"/>
    <col min="11292" max="11292" width="10.83203125" customWidth="1"/>
    <col min="11294" max="11294" width="10.83203125" customWidth="1"/>
    <col min="11298" max="11300" width="10.83203125" customWidth="1"/>
    <col min="11311" max="11311" width="10.83203125" customWidth="1"/>
    <col min="11313" max="11379" width="10.83203125" customWidth="1"/>
    <col min="11383" max="11389" width="10.83203125" customWidth="1"/>
    <col min="11391" max="11391" width="10.83203125" customWidth="1"/>
    <col min="11394" max="11399" width="10.83203125" customWidth="1"/>
    <col min="11402" max="11403" width="10.83203125" customWidth="1"/>
    <col min="11405" max="11405" width="10.83203125" customWidth="1"/>
    <col min="11407" max="11407" width="10.83203125" customWidth="1"/>
    <col min="11409" max="11409" width="10.83203125" customWidth="1"/>
    <col min="11411" max="11412" width="10.83203125" customWidth="1"/>
    <col min="11416" max="11418" width="10.83203125" customWidth="1"/>
    <col min="11420" max="11420" width="10.83203125" customWidth="1"/>
    <col min="11422" max="11422" width="10.83203125" customWidth="1"/>
    <col min="11427" max="11428" width="10.83203125" customWidth="1"/>
    <col min="11431" max="11432" width="10.83203125" customWidth="1"/>
    <col min="11436" max="11437" width="10.83203125" customWidth="1"/>
    <col min="11439" max="11439" width="10.83203125" customWidth="1"/>
    <col min="11441" max="11441" width="10.83203125" customWidth="1"/>
    <col min="11443" max="11447" width="10.83203125" customWidth="1"/>
    <col min="11449" max="11450" width="10.83203125" customWidth="1"/>
    <col min="11452" max="11452" width="10.83203125" customWidth="1"/>
    <col min="11454" max="11454" width="10.83203125" customWidth="1"/>
    <col min="11459" max="11460" width="10.83203125" customWidth="1"/>
    <col min="11463" max="11464" width="10.83203125" customWidth="1"/>
    <col min="11468" max="11469" width="10.83203125" customWidth="1"/>
    <col min="11471" max="11471" width="10.83203125" customWidth="1"/>
    <col min="11473" max="11508" width="10.83203125" customWidth="1"/>
    <col min="11510" max="11511" width="10.83203125" customWidth="1"/>
    <col min="11513" max="11515" width="10.83203125" customWidth="1"/>
    <col min="11518" max="11518" width="10.83203125" customWidth="1"/>
    <col min="11522" max="11524" width="10.83203125" customWidth="1"/>
    <col min="11535" max="11535" width="10.83203125" customWidth="1"/>
    <col min="11540" max="11540" width="10.83203125" customWidth="1"/>
    <col min="11543" max="11543" width="10.83203125" customWidth="1"/>
    <col min="11546" max="11548" width="10.83203125" customWidth="1"/>
    <col min="11555" max="11556" width="10.83203125" customWidth="1"/>
    <col min="11559" max="11560" width="10.83203125" customWidth="1"/>
    <col min="11564" max="11565" width="10.83203125" customWidth="1"/>
    <col min="11567" max="11567" width="10.83203125" customWidth="1"/>
    <col min="11569" max="11571" width="10.83203125" customWidth="1"/>
    <col min="11574" max="11578" width="10.83203125" customWidth="1"/>
    <col min="11580" max="11580" width="10.83203125" customWidth="1"/>
    <col min="11582" max="11582" width="10.83203125" customWidth="1"/>
    <col min="11586" max="11588" width="10.83203125" customWidth="1"/>
    <col min="11599" max="11599" width="10.83203125" customWidth="1"/>
    <col min="11601" max="11603" width="10.83203125" customWidth="1"/>
    <col min="11606" max="11607" width="10.83203125" customWidth="1"/>
    <col min="11609" max="11609" width="10.83203125" customWidth="1"/>
    <col min="11611" max="11611" width="10.83203125" customWidth="1"/>
    <col min="11613" max="11614" width="10.83203125" customWidth="1"/>
    <col min="11620" max="11620" width="10.83203125" customWidth="1"/>
    <col min="11622" max="11622" width="10.83203125" customWidth="1"/>
    <col min="11627" max="11633" width="10.83203125" customWidth="1"/>
    <col min="11635" max="11639" width="10.83203125" customWidth="1"/>
    <col min="11641" max="11642" width="10.83203125" customWidth="1"/>
    <col min="11644" max="11644" width="10.83203125" customWidth="1"/>
    <col min="11646" max="11646" width="10.83203125" customWidth="1"/>
    <col min="11651" max="11652" width="10.83203125" customWidth="1"/>
    <col min="11655" max="11656" width="10.83203125" customWidth="1"/>
    <col min="11660" max="11661" width="10.83203125" customWidth="1"/>
    <col min="11663" max="11663" width="10.83203125" customWidth="1"/>
    <col min="11665" max="11728" width="10.83203125" customWidth="1"/>
    <col min="11730" max="11763" width="10.83203125" customWidth="1"/>
    <col min="11767" max="11773" width="10.83203125" customWidth="1"/>
    <col min="11775" max="11775" width="10.83203125" customWidth="1"/>
    <col min="11778" max="11783" width="10.83203125" customWidth="1"/>
    <col min="11786" max="11787" width="10.83203125" customWidth="1"/>
    <col min="11789" max="11789" width="10.83203125" customWidth="1"/>
    <col min="11791" max="11791" width="10.83203125" customWidth="1"/>
    <col min="11793" max="11793" width="10.83203125" customWidth="1"/>
    <col min="11795" max="11799" width="10.83203125" customWidth="1"/>
    <col min="11801" max="11802" width="10.83203125" customWidth="1"/>
    <col min="11804" max="11804" width="10.83203125" customWidth="1"/>
    <col min="11806" max="11806" width="10.83203125" customWidth="1"/>
    <col min="11811" max="11812" width="10.83203125" customWidth="1"/>
    <col min="11815" max="11816" width="10.83203125" customWidth="1"/>
    <col min="11820" max="11821" width="10.83203125" customWidth="1"/>
    <col min="11823" max="11823" width="10.83203125" customWidth="1"/>
    <col min="11825" max="11825" width="10.83203125" customWidth="1"/>
    <col min="11827" max="11828" width="10.83203125" customWidth="1"/>
    <col min="11830" max="11830" width="10.83203125" customWidth="1"/>
    <col min="11832" max="11834" width="10.83203125" customWidth="1"/>
    <col min="11836" max="11836" width="10.83203125" customWidth="1"/>
    <col min="11838" max="11838" width="10.83203125" customWidth="1"/>
    <col min="11843" max="11844" width="10.83203125" customWidth="1"/>
    <col min="11847" max="11848" width="10.83203125" customWidth="1"/>
    <col min="11852" max="11853" width="10.83203125" customWidth="1"/>
    <col min="11855" max="11855" width="10.83203125" customWidth="1"/>
    <col min="11857" max="11894" width="10.83203125" customWidth="1"/>
    <col min="11897" max="11899" width="10.83203125" customWidth="1"/>
    <col min="11902" max="11902" width="10.83203125" customWidth="1"/>
    <col min="11906" max="11908" width="10.83203125" customWidth="1"/>
    <col min="11919" max="11919" width="10.83203125" customWidth="1"/>
    <col min="11924" max="11924" width="10.83203125" customWidth="1"/>
    <col min="11927" max="11927" width="10.83203125" customWidth="1"/>
    <col min="11930" max="11932" width="10.83203125" customWidth="1"/>
    <col min="11939" max="11940" width="10.83203125" customWidth="1"/>
    <col min="11943" max="11944" width="10.83203125" customWidth="1"/>
    <col min="11948" max="11949" width="10.83203125" customWidth="1"/>
    <col min="11951" max="11951" width="10.83203125" customWidth="1"/>
    <col min="11953" max="11956" width="10.83203125" customWidth="1"/>
    <col min="11961" max="11964" width="10.83203125" customWidth="1"/>
    <col min="11968" max="11968" width="10.83203125" customWidth="1"/>
    <col min="11970" max="11970" width="10.83203125" customWidth="1"/>
    <col min="11974" max="11974" width="10.83203125" customWidth="1"/>
    <col min="11979" max="11994" width="10.83203125" customWidth="1"/>
    <col min="11996" max="11997" width="10.83203125" customWidth="1"/>
    <col min="12001" max="12001" width="10.83203125" customWidth="1"/>
    <col min="12005" max="12005" width="10.83203125" customWidth="1"/>
    <col min="12007" max="12009" width="10.83203125" customWidth="1"/>
    <col min="12016" max="12017" width="10.83203125" customWidth="1"/>
    <col min="12019" max="12023" width="10.83203125" customWidth="1"/>
    <col min="12025" max="12026" width="10.83203125" customWidth="1"/>
    <col min="12028" max="12028" width="10.83203125" customWidth="1"/>
    <col min="12030" max="12030" width="10.83203125" customWidth="1"/>
    <col min="12035" max="12036" width="10.83203125" customWidth="1"/>
    <col min="12039" max="12040" width="10.83203125" customWidth="1"/>
    <col min="12044" max="12045" width="10.83203125" customWidth="1"/>
    <col min="12047" max="12047" width="10.83203125" customWidth="1"/>
    <col min="12051" max="12084" width="10.83203125" customWidth="1"/>
    <col min="12086" max="12086" width="10.83203125" customWidth="1"/>
    <col min="12089" max="12099" width="10.83203125" customWidth="1"/>
    <col min="12101" max="12101" width="10.83203125" customWidth="1"/>
    <col min="12104" max="12108" width="10.83203125" customWidth="1"/>
    <col min="12110" max="12110" width="10.83203125" customWidth="1"/>
    <col min="12114" max="12118" width="10.83203125" customWidth="1"/>
    <col min="12120" max="12126" width="10.83203125" customWidth="1"/>
    <col min="12128" max="12128" width="10.83203125" customWidth="1"/>
    <col min="12131" max="12132" width="10.83203125" customWidth="1"/>
    <col min="12136" max="12136" width="10.83203125" customWidth="1"/>
    <col min="12139" max="12140" width="10.83203125" customWidth="1"/>
    <col min="12142" max="12143" width="10.83203125" customWidth="1"/>
    <col min="12147" max="12176" width="10.83203125" customWidth="1"/>
    <col min="12178" max="12182" width="10.83203125" customWidth="1"/>
    <col min="12184" max="12190" width="10.83203125" customWidth="1"/>
    <col min="12192" max="12192" width="10.83203125" customWidth="1"/>
    <col min="12195" max="12196" width="10.83203125" customWidth="1"/>
    <col min="12200" max="12200" width="10.83203125" customWidth="1"/>
    <col min="12203" max="12204" width="10.83203125" customWidth="1"/>
    <col min="12206" max="12207" width="10.83203125" customWidth="1"/>
    <col min="12209" max="12211" width="10.83203125" customWidth="1"/>
    <col min="12213" max="12215" width="10.83203125" customWidth="1"/>
    <col min="12217" max="12219" width="10.83203125" customWidth="1"/>
    <col min="12222" max="12222" width="10.83203125" customWidth="1"/>
    <col min="12226" max="12228" width="10.83203125" customWidth="1"/>
    <col min="12239" max="12239" width="10.83203125" customWidth="1"/>
    <col min="12242" max="12242" width="10.83203125" customWidth="1"/>
    <col min="12246" max="12246" width="10.83203125" customWidth="1"/>
    <col min="12249" max="12250" width="10.83203125" customWidth="1"/>
    <col min="12252" max="12254" width="10.83203125" customWidth="1"/>
    <col min="12256" max="12256" width="10.83203125" customWidth="1"/>
    <col min="12259" max="12260" width="10.83203125" customWidth="1"/>
    <col min="12264" max="12264" width="10.83203125" customWidth="1"/>
    <col min="12267" max="12268" width="10.83203125" customWidth="1"/>
    <col min="12270" max="12271" width="10.83203125" customWidth="1"/>
    <col min="12274" max="12276" width="10.83203125" customWidth="1"/>
    <col min="12278" max="12278" width="10.83203125" customWidth="1"/>
    <col min="12281" max="12281" width="10.83203125" customWidth="1"/>
    <col min="12287" max="12287" width="10.83203125" customWidth="1"/>
    <col min="12289" max="12289" width="10.83203125" customWidth="1"/>
    <col min="12291" max="12291" width="10.83203125" customWidth="1"/>
    <col min="12294" max="12294" width="10.83203125" customWidth="1"/>
    <col min="12299" max="12303" width="10.83203125" customWidth="1"/>
    <col min="12305" max="12309" width="10.83203125" customWidth="1"/>
    <col min="12311" max="12311" width="10.83203125" customWidth="1"/>
    <col min="12313" max="12315" width="10.83203125" customWidth="1"/>
    <col min="12318" max="12318" width="10.83203125" customWidth="1"/>
    <col min="12322" max="12324" width="10.83203125" customWidth="1"/>
    <col min="12335" max="12335" width="10.83203125" customWidth="1"/>
    <col min="12339" max="12368" width="10.83203125" customWidth="1"/>
    <col min="12370" max="12374" width="10.83203125" customWidth="1"/>
    <col min="12376" max="12382" width="10.83203125" customWidth="1"/>
    <col min="12384" max="12384" width="10.83203125" customWidth="1"/>
    <col min="12387" max="12388" width="10.83203125" customWidth="1"/>
    <col min="12392" max="12392" width="10.83203125" customWidth="1"/>
    <col min="12395" max="12396" width="10.83203125" customWidth="1"/>
    <col min="12398" max="12399" width="10.83203125" customWidth="1"/>
    <col min="12401" max="12405" width="10.83203125" customWidth="1"/>
    <col min="12409" max="12409" width="10.83203125" customWidth="1"/>
    <col min="12412" max="12412" width="10.83203125" customWidth="1"/>
    <col min="12414" max="12414" width="10.83203125" customWidth="1"/>
    <col min="12418" max="12420" width="10.83203125" customWidth="1"/>
    <col min="12431" max="12431" width="10.83203125" customWidth="1"/>
    <col min="12433" max="12436" width="10.83203125" customWidth="1"/>
    <col min="12438" max="12438" width="10.83203125" customWidth="1"/>
    <col min="12440" max="12442" width="10.83203125" customWidth="1"/>
    <col min="12444" max="12444" width="10.83203125" customWidth="1"/>
    <col min="12446" max="12446" width="10.83203125" customWidth="1"/>
    <col min="12450" max="12452" width="10.83203125" customWidth="1"/>
    <col min="12463" max="12463" width="10.83203125" customWidth="1"/>
    <col min="12465" max="12499" width="10.83203125" customWidth="1"/>
    <col min="12503" max="12509" width="10.83203125" customWidth="1"/>
    <col min="12511" max="12511" width="10.83203125" customWidth="1"/>
    <col min="12514" max="12519" width="10.83203125" customWidth="1"/>
    <col min="12522" max="12523" width="10.83203125" customWidth="1"/>
    <col min="12525" max="12525" width="10.83203125" customWidth="1"/>
    <col min="12527" max="12527" width="10.83203125" customWidth="1"/>
    <col min="12529" max="12595" width="10.83203125" customWidth="1"/>
    <col min="12599" max="12599" width="10.83203125" customWidth="1"/>
    <col min="12601" max="12603" width="10.83203125" customWidth="1"/>
    <col min="12606" max="12606" width="10.83203125" customWidth="1"/>
    <col min="12610" max="12612" width="10.83203125" customWidth="1"/>
    <col min="12623" max="12623" width="10.83203125" customWidth="1"/>
    <col min="12626" max="12626" width="10.83203125" customWidth="1"/>
    <col min="12630" max="12630" width="10.83203125" customWidth="1"/>
    <col min="12633" max="12634" width="10.83203125" customWidth="1"/>
    <col min="12636" max="12638" width="10.83203125" customWidth="1"/>
    <col min="12640" max="12640" width="10.83203125" customWidth="1"/>
    <col min="12643" max="12644" width="10.83203125" customWidth="1"/>
    <col min="12648" max="12648" width="10.83203125" customWidth="1"/>
    <col min="12651" max="12652" width="10.83203125" customWidth="1"/>
    <col min="12654" max="12655" width="10.83203125" customWidth="1"/>
    <col min="12657" max="12698" width="10.83203125" customWidth="1"/>
    <col min="12701" max="12703" width="10.83203125" customWidth="1"/>
    <col min="12708" max="12708" width="10.83203125" customWidth="1"/>
    <col min="12710" max="12710" width="10.83203125" customWidth="1"/>
    <col min="12712" max="12714" width="10.83203125" customWidth="1"/>
    <col min="12716" max="12719" width="10.83203125" customWidth="1"/>
    <col min="12721" max="12784" width="10.83203125" customWidth="1"/>
    <col min="12786" max="12790" width="10.83203125" customWidth="1"/>
    <col min="12792" max="12798" width="10.83203125" customWidth="1"/>
    <col min="12800" max="12800" width="10.83203125" customWidth="1"/>
    <col min="12803" max="12804" width="10.83203125" customWidth="1"/>
    <col min="12808" max="12808" width="10.83203125" customWidth="1"/>
    <col min="12811" max="12812" width="10.83203125" customWidth="1"/>
    <col min="12814" max="12815" width="10.83203125" customWidth="1"/>
    <col min="12817" max="12821" width="10.83203125" customWidth="1"/>
    <col min="12823" max="12823" width="10.83203125" customWidth="1"/>
    <col min="12825" max="12827" width="10.83203125" customWidth="1"/>
    <col min="12830" max="12830" width="10.83203125" customWidth="1"/>
    <col min="12834" max="12836" width="10.83203125" customWidth="1"/>
    <col min="12847" max="12847" width="10.83203125" customWidth="1"/>
    <col min="12849" max="12883" width="10.83203125" customWidth="1"/>
    <col min="12887" max="12893" width="10.83203125" customWidth="1"/>
    <col min="12895" max="12895" width="10.83203125" customWidth="1"/>
    <col min="12898" max="12903" width="10.83203125" customWidth="1"/>
    <col min="12906" max="12907" width="10.83203125" customWidth="1"/>
    <col min="12909" max="12909" width="10.83203125" customWidth="1"/>
    <col min="12911" max="12911" width="10.83203125" customWidth="1"/>
    <col min="12913" max="12977" width="10.83203125" customWidth="1"/>
    <col min="12980" max="12988" width="10.83203125" customWidth="1"/>
    <col min="12990" max="13004" width="10.83203125" customWidth="1"/>
    <col min="13008" max="13024" width="10.83203125" customWidth="1"/>
    <col min="13028" max="13031" width="10.83203125" customWidth="1"/>
    <col min="13035" max="13036" width="10.83203125" customWidth="1"/>
    <col min="13038" max="13039" width="10.83203125" customWidth="1"/>
    <col min="13041" max="13072" width="10.83203125" customWidth="1"/>
    <col min="13074" max="13074" width="10.83203125" customWidth="1"/>
    <col min="13078" max="13078" width="10.83203125" customWidth="1"/>
    <col min="13080" max="13080" width="10.83203125" customWidth="1"/>
    <col min="13082" max="13105" width="10.83203125" customWidth="1"/>
    <col min="13107" max="13111" width="10.83203125" customWidth="1"/>
    <col min="13113" max="13114" width="10.83203125" customWidth="1"/>
    <col min="13116" max="13116" width="10.83203125" customWidth="1"/>
    <col min="13118" max="13118" width="10.83203125" customWidth="1"/>
    <col min="13123" max="13124" width="10.83203125" customWidth="1"/>
    <col min="13127" max="13128" width="10.83203125" customWidth="1"/>
    <col min="13132" max="13133" width="10.83203125" customWidth="1"/>
    <col min="13135" max="13135" width="10.83203125" customWidth="1"/>
    <col min="13137" max="13137" width="10.83203125" customWidth="1"/>
    <col min="13139" max="13143" width="10.83203125" customWidth="1"/>
    <col min="13145" max="13146" width="10.83203125" customWidth="1"/>
    <col min="13148" max="13148" width="10.83203125" customWidth="1"/>
    <col min="13150" max="13150" width="10.83203125" customWidth="1"/>
    <col min="13155" max="13156" width="10.83203125" customWidth="1"/>
    <col min="13159" max="13160" width="10.83203125" customWidth="1"/>
    <col min="13164" max="13165" width="10.83203125" customWidth="1"/>
    <col min="13167" max="13167" width="10.83203125" customWidth="1"/>
    <col min="13170" max="13177" width="10.83203125" customWidth="1"/>
    <col min="13179" max="13179" width="10.83203125" customWidth="1"/>
    <col min="13181" max="13183" width="10.83203125" customWidth="1"/>
    <col min="13189" max="13189" width="10.83203125" customWidth="1"/>
    <col min="13191" max="13192" width="10.83203125" customWidth="1"/>
    <col min="13196" max="13197" width="10.83203125" customWidth="1"/>
    <col min="13199" max="13199" width="10.83203125" customWidth="1"/>
    <col min="13201" max="13232" width="10.83203125" customWidth="1"/>
    <col min="13235" max="13297" width="10.83203125" customWidth="1"/>
    <col min="13300" max="13323" width="10.83203125" customWidth="1"/>
    <col min="13326" max="13326" width="10.83203125" customWidth="1"/>
    <col min="13328" max="13328" width="10.83203125" customWidth="1"/>
    <col min="13331" max="13360" width="10.83203125" customWidth="1"/>
    <col min="13393" max="13394" width="10.83203125" customWidth="1"/>
    <col min="13397" max="13397" width="10.83203125" customWidth="1"/>
    <col min="13400" max="13400" width="10.83203125" customWidth="1"/>
    <col min="13402" max="13402" width="10.83203125" customWidth="1"/>
    <col min="13404" max="13405" width="10.83203125" customWidth="1"/>
    <col min="13408" max="13408" width="10.83203125" customWidth="1"/>
    <col min="13413" max="13413" width="10.83203125" customWidth="1"/>
    <col min="13415" max="13456" width="10.83203125" customWidth="1"/>
    <col min="13460" max="13462" width="10.83203125" customWidth="1"/>
    <col min="13464" max="13464" width="10.83203125" customWidth="1"/>
    <col min="13467" max="13489" width="10.83203125" customWidth="1"/>
    <col min="13491" max="13495" width="10.83203125" customWidth="1"/>
    <col min="13497" max="13498" width="10.83203125" customWidth="1"/>
    <col min="13500" max="13500" width="10.83203125" customWidth="1"/>
    <col min="13502" max="13502" width="10.83203125" customWidth="1"/>
    <col min="13507" max="13508" width="10.83203125" customWidth="1"/>
    <col min="13511" max="13512" width="10.83203125" customWidth="1"/>
    <col min="13516" max="13517" width="10.83203125" customWidth="1"/>
    <col min="13519" max="13519" width="10.83203125" customWidth="1"/>
    <col min="13521" max="13521" width="10.83203125" customWidth="1"/>
    <col min="13523" max="13552" width="10.83203125" customWidth="1"/>
    <col min="13586" max="13618" width="10.83203125" customWidth="1"/>
    <col min="13620" max="13620" width="10.83203125" customWidth="1"/>
    <col min="13622" max="13623" width="10.83203125" customWidth="1"/>
    <col min="13625" max="13627" width="10.83203125" customWidth="1"/>
    <col min="13630" max="13630" width="10.83203125" customWidth="1"/>
    <col min="13634" max="13636" width="10.83203125" customWidth="1"/>
    <col min="13647" max="13647" width="10.83203125" customWidth="1"/>
    <col min="13650" max="13650" width="10.83203125" customWidth="1"/>
    <col min="13652" max="13655" width="10.83203125" customWidth="1"/>
    <col min="13658" max="13658" width="10.83203125" customWidth="1"/>
    <col min="13660" max="13660" width="10.83203125" customWidth="1"/>
    <col min="13662" max="13662" width="10.83203125" customWidth="1"/>
    <col min="13666" max="13668" width="10.83203125" customWidth="1"/>
    <col min="13679" max="13679" width="10.83203125" customWidth="1"/>
    <col min="13681" max="13707" width="10.83203125" customWidth="1"/>
    <col min="13710" max="13710" width="10.83203125" customWidth="1"/>
    <col min="13712" max="13712" width="10.83203125" customWidth="1"/>
    <col min="13715" max="13744" width="10.83203125" customWidth="1"/>
    <col min="13777" max="13778" width="10.83203125" customWidth="1"/>
    <col min="13782" max="13782" width="10.83203125" customWidth="1"/>
    <col min="13784" max="13784" width="10.83203125" customWidth="1"/>
    <col min="13786" max="13786" width="10.83203125" customWidth="1"/>
    <col min="13789" max="13791" width="10.83203125" customWidth="1"/>
    <col min="13793" max="13793" width="10.83203125" customWidth="1"/>
    <col min="13795" max="13798" width="10.83203125" customWidth="1"/>
    <col min="13800" max="13845" width="10.83203125" customWidth="1"/>
    <col min="13848" max="13875" width="10.83203125" customWidth="1"/>
    <col min="13877" max="13877" width="10.83203125" customWidth="1"/>
    <col min="13880" max="13880" width="10.83203125" customWidth="1"/>
    <col min="13882" max="13882" width="10.83203125" customWidth="1"/>
    <col min="13884" max="13884" width="10.83203125" customWidth="1"/>
    <col min="13886" max="13886" width="10.83203125" customWidth="1"/>
    <col min="13890" max="13892" width="10.83203125" customWidth="1"/>
    <col min="13903" max="13903" width="10.83203125" customWidth="1"/>
    <col min="13905" max="13905" width="10.83203125" customWidth="1"/>
    <col min="13907" max="13936" width="10.83203125" customWidth="1"/>
    <col min="13970" max="14002" width="10.83203125" customWidth="1"/>
    <col min="14004" max="14006" width="10.83203125" customWidth="1"/>
    <col min="14009" max="14011" width="10.83203125" customWidth="1"/>
    <col min="14014" max="14014" width="10.83203125" customWidth="1"/>
    <col min="14018" max="14020" width="10.83203125" customWidth="1"/>
    <col min="14031" max="14031" width="10.83203125" customWidth="1"/>
    <col min="14034" max="14034" width="10.83203125" customWidth="1"/>
    <col min="14036" max="14036" width="10.83203125" customWidth="1"/>
    <col min="14039" max="14039" width="10.83203125" customWidth="1"/>
    <col min="14042" max="14042" width="10.83203125" customWidth="1"/>
    <col min="14044" max="14044" width="10.83203125" customWidth="1"/>
    <col min="14046" max="14046" width="10.83203125" customWidth="1"/>
    <col min="14050" max="14052" width="10.83203125" customWidth="1"/>
    <col min="14063" max="14063" width="10.83203125" customWidth="1"/>
    <col min="14065" max="14076" width="10.83203125" customWidth="1"/>
    <col min="14078" max="14079" width="10.83203125" customWidth="1"/>
    <col min="14081" max="14081" width="10.83203125" customWidth="1"/>
    <col min="14083" max="14087" width="10.83203125" customWidth="1"/>
    <col min="14090" max="14091" width="10.83203125" customWidth="1"/>
    <col min="14093" max="14093" width="10.83203125" customWidth="1"/>
    <col min="14095" max="14095" width="10.83203125" customWidth="1"/>
    <col min="14097" max="14101" width="10.83203125" customWidth="1"/>
    <col min="14104" max="14129" width="10.83203125" customWidth="1"/>
    <col min="14132" max="14140" width="10.83203125" customWidth="1"/>
    <col min="14142" max="14156" width="10.83203125" customWidth="1"/>
    <col min="14160" max="14160" width="10.83203125" customWidth="1"/>
    <col min="14163" max="14163" width="10.83203125" customWidth="1"/>
    <col min="14169" max="14169" width="10.83203125" customWidth="1"/>
    <col min="14172" max="14172" width="10.83203125" customWidth="1"/>
    <col min="14174" max="14175" width="10.83203125" customWidth="1"/>
    <col min="14178" max="14182" width="10.83203125" customWidth="1"/>
    <col min="14184" max="14184" width="10.83203125" customWidth="1"/>
    <col min="14188" max="14189" width="10.83203125" customWidth="1"/>
    <col min="14191" max="14191" width="10.83203125" customWidth="1"/>
    <col min="14193" max="14201" width="10.83203125" customWidth="1"/>
    <col min="14206" max="14232" width="10.83203125" customWidth="1"/>
    <col min="14234" max="14234" width="10.83203125" customWidth="1"/>
    <col min="14236" max="14237" width="10.83203125" customWidth="1"/>
    <col min="14239" max="14240" width="10.83203125" customWidth="1"/>
    <col min="14242" max="14242" width="10.83203125" customWidth="1"/>
    <col min="14244" max="14244" width="10.83203125" customWidth="1"/>
    <col min="14246" max="14246" width="10.83203125" customWidth="1"/>
    <col min="14248" max="14251" width="10.83203125" customWidth="1"/>
    <col min="14253" max="14261" width="10.83203125" customWidth="1"/>
    <col min="14268" max="14268" width="10.83203125" customWidth="1"/>
    <col min="14270" max="14271" width="10.83203125" customWidth="1"/>
    <col min="14274" max="14278" width="10.83203125" customWidth="1"/>
    <col min="14280" max="14280" width="10.83203125" customWidth="1"/>
    <col min="14284" max="14285" width="10.83203125" customWidth="1"/>
    <col min="14287" max="14287" width="10.83203125" customWidth="1"/>
    <col min="14289" max="14293" width="10.83203125" customWidth="1"/>
    <col min="14296" max="14321" width="10.83203125" customWidth="1"/>
    <col min="14326" max="14326" width="10.83203125" customWidth="1"/>
    <col min="14328" max="14329" width="10.83203125" customWidth="1"/>
    <col min="14332" max="14332" width="10.83203125" customWidth="1"/>
    <col min="14334" max="14340" width="10.83203125" customWidth="1"/>
    <col min="14344" max="14344" width="10.83203125" customWidth="1"/>
    <col min="14347" max="14348" width="10.83203125" customWidth="1"/>
    <col min="14350" max="14351" width="10.83203125" customWidth="1"/>
    <col min="14353" max="14353" width="10.83203125" customWidth="1"/>
    <col min="14355" max="14387" width="10.83203125" customWidth="1"/>
    <col min="14390" max="14390" width="10.83203125" customWidth="1"/>
    <col min="14392" max="14392" width="10.83203125" customWidth="1"/>
    <col min="14394" max="14394" width="10.83203125" customWidth="1"/>
    <col min="14396" max="14396" width="10.83203125" customWidth="1"/>
    <col min="14398" max="14398" width="10.83203125" customWidth="1"/>
    <col min="14402" max="14404" width="10.83203125" customWidth="1"/>
    <col min="14415" max="14415" width="10.83203125" customWidth="1"/>
    <col min="14417" max="14418" width="10.83203125" customWidth="1"/>
    <col min="14420" max="14420" width="10.83203125" customWidth="1"/>
    <col min="14425" max="14425" width="10.83203125" customWidth="1"/>
    <col min="14428" max="14428" width="10.83203125" customWidth="1"/>
    <col min="14430" max="14436" width="10.83203125" customWidth="1"/>
    <col min="14440" max="14440" width="10.83203125" customWidth="1"/>
    <col min="14443" max="14444" width="10.83203125" customWidth="1"/>
    <col min="14446" max="14447" width="10.83203125" customWidth="1"/>
    <col min="14449" max="14460" width="10.83203125" customWidth="1"/>
    <col min="14462" max="14463" width="10.83203125" customWidth="1"/>
    <col min="14465" max="14465" width="10.83203125" customWidth="1"/>
    <col min="14467" max="14471" width="10.83203125" customWidth="1"/>
    <col min="14474" max="14475" width="10.83203125" customWidth="1"/>
    <col min="14477" max="14477" width="10.83203125" customWidth="1"/>
    <col min="14479" max="14479" width="10.83203125" customWidth="1"/>
    <col min="14481" max="14485" width="10.83203125" customWidth="1"/>
    <col min="14488" max="14519" width="10.83203125" customWidth="1"/>
    <col min="14521" max="14528" width="10.83203125" customWidth="1"/>
    <col min="14530" max="14530" width="10.83203125" customWidth="1"/>
    <col min="14532" max="14532" width="10.83203125" customWidth="1"/>
    <col min="14534" max="14534" width="10.83203125" customWidth="1"/>
    <col min="14536" max="14539" width="10.83203125" customWidth="1"/>
    <col min="14541" max="14549" width="10.83203125" customWidth="1"/>
    <col min="14552" max="14588" width="10.83203125" customWidth="1"/>
    <col min="14593" max="14594" width="10.83203125" customWidth="1"/>
    <col min="14596" max="14596" width="10.83203125" customWidth="1"/>
    <col min="14598" max="14598" width="10.83203125" customWidth="1"/>
    <col min="14600" max="14603" width="10.83203125" customWidth="1"/>
    <col min="14605" max="14608" width="10.83203125" customWidth="1"/>
    <col min="14611" max="14643" width="10.83203125" customWidth="1"/>
    <col min="14645" max="14647" width="10.83203125" customWidth="1"/>
    <col min="14650" max="14650" width="10.83203125" customWidth="1"/>
    <col min="14652" max="14652" width="10.83203125" customWidth="1"/>
    <col min="14654" max="14654" width="10.83203125" customWidth="1"/>
    <col min="14658" max="14660" width="10.83203125" customWidth="1"/>
    <col min="14671" max="14671" width="10.83203125" customWidth="1"/>
    <col min="14676" max="14676" width="10.83203125" customWidth="1"/>
    <col min="14679" max="14679" width="10.83203125" customWidth="1"/>
    <col min="14681" max="14681" width="10.83203125" customWidth="1"/>
    <col min="14684" max="14684" width="10.83203125" customWidth="1"/>
    <col min="14686" max="14692" width="10.83203125" customWidth="1"/>
    <col min="14696" max="14696" width="10.83203125" customWidth="1"/>
    <col min="14699" max="14700" width="10.83203125" customWidth="1"/>
    <col min="14702" max="14703" width="10.83203125" customWidth="1"/>
    <col min="14705" max="14709" width="10.83203125" customWidth="1"/>
    <col min="14712" max="14768" width="10.83203125" customWidth="1"/>
    <col min="14770" max="14771" width="10.83203125" customWidth="1"/>
    <col min="14773" max="14773" width="10.83203125" customWidth="1"/>
    <col min="14775" max="14775" width="10.83203125" customWidth="1"/>
    <col min="14781" max="14782" width="10.83203125" customWidth="1"/>
    <col min="14784" max="14784" width="10.83203125" customWidth="1"/>
    <col min="14786" max="14787" width="10.83203125" customWidth="1"/>
    <col min="14792" max="14793" width="10.83203125" customWidth="1"/>
    <col min="14796" max="14797" width="10.83203125" customWidth="1"/>
    <col min="14799" max="14799" width="10.83203125" customWidth="1"/>
    <col min="14801" max="14801" width="10.83203125" customWidth="1"/>
    <col min="14803" max="14804" width="10.83203125" customWidth="1"/>
    <col min="14807" max="14808" width="10.83203125" customWidth="1"/>
    <col min="14814" max="14814" width="10.83203125" customWidth="1"/>
    <col min="14817" max="14819" width="10.83203125" customWidth="1"/>
    <col min="14824" max="14825" width="10.83203125" customWidth="1"/>
    <col min="14828" max="14829" width="10.83203125" customWidth="1"/>
    <col min="14831" max="14831" width="10.83203125" customWidth="1"/>
    <col min="14833" max="14836" width="10.83203125" customWidth="1"/>
    <col min="14840" max="14843" width="10.83203125" customWidth="1"/>
    <col min="14846" max="14846" width="10.83203125" customWidth="1"/>
    <col min="14849" max="14849" width="10.83203125" customWidth="1"/>
    <col min="14853" max="14854" width="10.83203125" customWidth="1"/>
    <col min="14860" max="14861" width="10.83203125" customWidth="1"/>
    <col min="14863" max="14863" width="10.83203125" customWidth="1"/>
    <col min="14865" max="14931" width="10.83203125" customWidth="1"/>
    <col min="14933" max="14933" width="10.83203125" customWidth="1"/>
    <col min="14937" max="14938" width="10.83203125" customWidth="1"/>
    <col min="14940" max="14941" width="10.83203125" customWidth="1"/>
    <col min="14944" max="14945" width="10.83203125" customWidth="1"/>
    <col min="14949" max="14950" width="10.83203125" customWidth="1"/>
    <col min="14956" max="14957" width="10.83203125" customWidth="1"/>
    <col min="14959" max="14959" width="10.83203125" customWidth="1"/>
    <col min="14961" max="14967" width="10.83203125" customWidth="1"/>
    <col min="14969" max="14969" width="10.83203125" customWidth="1"/>
    <col min="14971" max="14973" width="10.83203125" customWidth="1"/>
    <col min="14975" max="14978" width="10.83203125" customWidth="1"/>
    <col min="14982" max="14983" width="10.83203125" customWidth="1"/>
    <col min="14987" max="14991" width="10.83203125" customWidth="1"/>
    <col min="14996" max="15000" width="10.83203125" customWidth="1"/>
    <col min="15002" max="15004" width="10.83203125" customWidth="1"/>
    <col min="15007" max="15008" width="10.83203125" customWidth="1"/>
    <col min="15010" max="15010" width="10.83203125" customWidth="1"/>
    <col min="15012" max="15012" width="10.83203125" customWidth="1"/>
    <col min="15015" max="15018" width="10.83203125" customWidth="1"/>
    <col min="15020" max="15021" width="10.83203125" customWidth="1"/>
    <col min="15024" max="15027" width="10.83203125" customWidth="1"/>
    <col min="15029" max="15030" width="10.83203125" customWidth="1"/>
    <col min="15034" max="15034" width="10.83203125" customWidth="1"/>
    <col min="15036" max="15036" width="10.83203125" customWidth="1"/>
    <col min="15038" max="15038" width="10.83203125" customWidth="1"/>
    <col min="15042" max="15044" width="10.83203125" customWidth="1"/>
    <col min="15055" max="15055" width="10.83203125" customWidth="1"/>
    <col min="15057" max="15058" width="10.83203125" customWidth="1"/>
    <col min="15060" max="15065" width="10.83203125" customWidth="1"/>
    <col min="15068" max="15068" width="10.83203125" customWidth="1"/>
    <col min="15070" max="15076" width="10.83203125" customWidth="1"/>
    <col min="15080" max="15080" width="10.83203125" customWidth="1"/>
    <col min="15083" max="15084" width="10.83203125" customWidth="1"/>
    <col min="15086" max="15087" width="10.83203125" customWidth="1"/>
    <col min="15089" max="15095" width="10.83203125" customWidth="1"/>
    <col min="15097" max="15097" width="10.83203125" customWidth="1"/>
    <col min="15099" max="15101" width="10.83203125" customWidth="1"/>
    <col min="15103" max="15106" width="10.83203125" customWidth="1"/>
    <col min="15110" max="15111" width="10.83203125" customWidth="1"/>
    <col min="15115" max="15119" width="10.83203125" customWidth="1"/>
    <col min="15121" max="15124" width="10.83203125" customWidth="1"/>
    <col min="15128" max="15131" width="10.83203125" customWidth="1"/>
    <col min="15134" max="15134" width="10.83203125" customWidth="1"/>
    <col min="15137" max="15137" width="10.83203125" customWidth="1"/>
    <col min="15141" max="15142" width="10.83203125" customWidth="1"/>
    <col min="15148" max="15149" width="10.83203125" customWidth="1"/>
    <col min="15151" max="15151" width="10.83203125" customWidth="1"/>
    <col min="15153" max="15189" width="10.83203125" customWidth="1"/>
    <col min="15196" max="15196" width="10.83203125" customWidth="1"/>
    <col min="15198" max="15199" width="10.83203125" customWidth="1"/>
    <col min="15202" max="15206" width="10.83203125" customWidth="1"/>
    <col min="15208" max="15208" width="10.83203125" customWidth="1"/>
    <col min="15212" max="15213" width="10.83203125" customWidth="1"/>
    <col min="15215" max="15215" width="10.83203125" customWidth="1"/>
    <col min="15218" max="15253" width="10.83203125" customWidth="1"/>
    <col min="15256" max="15281" width="10.83203125" customWidth="1"/>
    <col min="15284" max="15292" width="10.83203125" customWidth="1"/>
    <col min="15294" max="15308" width="10.83203125" customWidth="1"/>
    <col min="15312" max="15328" width="10.83203125" customWidth="1"/>
    <col min="15330" max="15330" width="10.83203125" customWidth="1"/>
    <col min="15332" max="15334" width="10.83203125" customWidth="1"/>
    <col min="15340" max="15341" width="10.83203125" customWidth="1"/>
    <col min="15343" max="15343" width="10.83203125" customWidth="1"/>
    <col min="15345" max="15345" width="10.83203125" customWidth="1"/>
    <col min="15351" max="15351" width="10.83203125" customWidth="1"/>
    <col min="15355" max="15356" width="10.83203125" customWidth="1"/>
    <col min="15358" max="15364" width="10.83203125" customWidth="1"/>
    <col min="15368" max="15368" width="10.83203125" customWidth="1"/>
    <col min="15371" max="15372" width="10.83203125" customWidth="1"/>
    <col min="15374" max="15375" width="10.83203125" customWidth="1"/>
    <col min="15380" max="15380" width="10.83203125" customWidth="1"/>
    <col min="15387" max="15388" width="10.83203125" customWidth="1"/>
    <col min="15391" max="15394" width="10.83203125" customWidth="1"/>
    <col min="15396" max="15396" width="10.83203125" customWidth="1"/>
    <col min="15399" max="15400" width="10.83203125" customWidth="1"/>
    <col min="15404" max="15404" width="10.83203125" customWidth="1"/>
    <col min="15407" max="15413" width="10.83203125" customWidth="1"/>
    <col min="15420" max="15420" width="10.83203125" customWidth="1"/>
    <col min="15422" max="15423" width="10.83203125" customWidth="1"/>
    <col min="15426" max="15430" width="10.83203125" customWidth="1"/>
    <col min="15432" max="15432" width="10.83203125" customWidth="1"/>
    <col min="15436" max="15437" width="10.83203125" customWidth="1"/>
    <col min="15439" max="15439" width="10.83203125" customWidth="1"/>
    <col min="15442" max="15443" width="10.83203125" customWidth="1"/>
    <col min="15445" max="15446" width="10.83203125" customWidth="1"/>
    <col min="15448" max="15481" width="10.83203125" customWidth="1"/>
    <col min="15486" max="15512" width="10.83203125" customWidth="1"/>
    <col min="15514" max="15514" width="10.83203125" customWidth="1"/>
    <col min="15516" max="15517" width="10.83203125" customWidth="1"/>
    <col min="15519" max="15520" width="10.83203125" customWidth="1"/>
    <col min="15522" max="15522" width="10.83203125" customWidth="1"/>
    <col min="15524" max="15524" width="10.83203125" customWidth="1"/>
    <col min="15526" max="15526" width="10.83203125" customWidth="1"/>
    <col min="15528" max="15531" width="10.83203125" customWidth="1"/>
    <col min="15533" max="15537" width="10.83203125" customWidth="1"/>
    <col min="15540" max="15571" width="10.83203125" customWidth="1"/>
    <col min="15574" max="15575" width="10.83203125" customWidth="1"/>
    <col min="15577" max="15580" width="10.83203125" customWidth="1"/>
    <col min="15582" max="15583" width="10.83203125" customWidth="1"/>
    <col min="15586" max="15588" width="10.83203125" customWidth="1"/>
    <col min="15592" max="15592" width="10.83203125" customWidth="1"/>
    <col min="15595" max="15596" width="10.83203125" customWidth="1"/>
    <col min="15598" max="15599" width="10.83203125" customWidth="1"/>
    <col min="15601" max="15601" width="10.83203125" customWidth="1"/>
    <col min="15604" max="15634" width="10.83203125" customWidth="1"/>
    <col min="15636" max="15638" width="10.83203125" customWidth="1"/>
    <col min="15641" max="15641" width="10.83203125" customWidth="1"/>
    <col min="15644" max="15644" width="10.83203125" customWidth="1"/>
    <col min="15646" max="15646" width="10.83203125" customWidth="1"/>
    <col min="15650" max="15652" width="10.83203125" customWidth="1"/>
    <col min="15663" max="15663" width="10.83203125" customWidth="1"/>
    <col min="15665" max="15671" width="10.83203125" customWidth="1"/>
    <col min="15673" max="15680" width="10.83203125" customWidth="1"/>
    <col min="15682" max="15682" width="10.83203125" customWidth="1"/>
    <col min="15684" max="15684" width="10.83203125" customWidth="1"/>
    <col min="15686" max="15686" width="10.83203125" customWidth="1"/>
    <col min="15688" max="15691" width="10.83203125" customWidth="1"/>
    <col min="15693" max="15697" width="10.83203125" customWidth="1"/>
    <col min="15701" max="15702" width="10.83203125" customWidth="1"/>
    <col min="15709" max="15711" width="10.83203125" customWidth="1"/>
    <col min="15714" max="15716" width="10.83203125" customWidth="1"/>
    <col min="15720" max="15720" width="10.83203125" customWidth="1"/>
    <col min="15723" max="15724" width="10.83203125" customWidth="1"/>
    <col min="15726" max="15727" width="10.83203125" customWidth="1"/>
    <col min="15729" max="15740" width="10.83203125" customWidth="1"/>
    <col min="15745" max="15746" width="10.83203125" customWidth="1"/>
    <col min="15748" max="15748" width="10.83203125" customWidth="1"/>
    <col min="15750" max="15750" width="10.83203125" customWidth="1"/>
    <col min="15752" max="15755" width="10.83203125" customWidth="1"/>
    <col min="15757" max="15761" width="10.83203125" customWidth="1"/>
    <col min="15764" max="15800" width="10.83203125" customWidth="1"/>
    <col min="15803" max="15806" width="10.83203125" customWidth="1"/>
    <col min="15808" max="15808" width="10.83203125" customWidth="1"/>
    <col min="15810" max="15810" width="10.83203125" customWidth="1"/>
    <col min="15812" max="15812" width="10.83203125" customWidth="1"/>
    <col min="15814" max="15814" width="10.83203125" customWidth="1"/>
    <col min="15816" max="15819" width="10.83203125" customWidth="1"/>
    <col min="15821" max="15824" width="10.83203125" customWidth="1"/>
    <col min="15826" max="15827" width="10.83203125" customWidth="1"/>
    <col min="15829" max="15856" width="10.83203125" customWidth="1"/>
    <col min="15858" max="15859" width="10.83203125" customWidth="1"/>
    <col min="15861" max="15892" width="10.83203125" customWidth="1"/>
    <col min="15894" max="15895" width="10.83203125" customWidth="1"/>
    <col min="15897" max="15897" width="10.83203125" customWidth="1"/>
    <col min="15899" max="15899" width="10.83203125" customWidth="1"/>
    <col min="15901" max="15902" width="10.83203125" customWidth="1"/>
    <col min="15905" max="15905" width="10.83203125" customWidth="1"/>
    <col min="15907" max="15907" width="10.83203125" customWidth="1"/>
    <col min="15909" max="15909" width="10.83203125" customWidth="1"/>
    <col min="15912" max="15912" width="10.83203125" customWidth="1"/>
    <col min="15920" max="15921" width="10.83203125" customWidth="1"/>
    <col min="15923" max="15923" width="10.83203125" customWidth="1"/>
    <col min="15925" max="15925" width="10.83203125" customWidth="1"/>
    <col min="15927" max="15927" width="10.83203125" customWidth="1"/>
    <col min="15929" max="15930" width="10.83203125" customWidth="1"/>
    <col min="15933" max="15933" width="10.83203125" customWidth="1"/>
    <col min="15935" max="15935" width="10.83203125" customWidth="1"/>
    <col min="15937" max="15937" width="10.83203125" customWidth="1"/>
    <col min="15940" max="15940" width="10.83203125" customWidth="1"/>
    <col min="15948" max="15953" width="10.83203125" customWidth="1"/>
    <col min="15955" max="15955" width="10.83203125" customWidth="1"/>
    <col min="15957" max="16020" width="10.83203125" customWidth="1"/>
    <col min="16022" max="16023" width="10.83203125" customWidth="1"/>
    <col min="16025" max="16025" width="10.83203125" customWidth="1"/>
    <col min="16027" max="16027" width="10.83203125" customWidth="1"/>
    <col min="16029" max="16030" width="10.83203125" customWidth="1"/>
    <col min="16033" max="16033" width="10.83203125" customWidth="1"/>
    <col min="16035" max="16035" width="10.83203125" customWidth="1"/>
    <col min="16037" max="16037" width="10.83203125" customWidth="1"/>
    <col min="16040" max="16040" width="10.83203125" customWidth="1"/>
    <col min="16048" max="16051" width="10.83203125" customWidth="1"/>
    <col min="16056" max="16057" width="10.83203125" customWidth="1"/>
    <col min="16060" max="16060" width="10.83203125" customWidth="1"/>
    <col min="16062" max="16062" width="10.83203125" customWidth="1"/>
    <col min="16066" max="16068" width="10.83203125" customWidth="1"/>
    <col min="16079" max="16079" width="10.83203125" customWidth="1"/>
    <col min="16081" max="16081" width="10.83203125" customWidth="1"/>
    <col min="16083" max="16083" width="10.83203125" customWidth="1"/>
    <col min="16085" max="16087" width="10.83203125" customWidth="1"/>
    <col min="16089" max="16090" width="10.83203125" customWidth="1"/>
    <col min="16094" max="16095" width="10.83203125" customWidth="1"/>
    <col min="16098" max="16102" width="10.83203125" customWidth="1"/>
    <col min="16104" max="16104" width="10.83203125" customWidth="1"/>
    <col min="16108" max="16109" width="10.83203125" customWidth="1"/>
    <col min="16111" max="16111" width="10.83203125" customWidth="1"/>
    <col min="16113" max="16116" width="10.83203125" customWidth="1"/>
    <col min="16118" max="16119" width="10.83203125" customWidth="1"/>
    <col min="16121" max="16121" width="10.83203125" customWidth="1"/>
    <col min="16123" max="16123" width="10.83203125" customWidth="1"/>
    <col min="16125" max="16126" width="10.83203125" customWidth="1"/>
    <col min="16129" max="16129" width="10.83203125" customWidth="1"/>
    <col min="16131" max="16131" width="10.83203125" customWidth="1"/>
    <col min="16133" max="16133" width="10.83203125" customWidth="1"/>
    <col min="16136" max="16136" width="10.83203125" customWidth="1"/>
    <col min="16144" max="16149" width="10.83203125" customWidth="1"/>
    <col min="16151" max="16151" width="10.83203125" customWidth="1"/>
    <col min="16153" max="16180" width="10.83203125" customWidth="1"/>
    <col min="16182" max="16182" width="10.83203125" customWidth="1"/>
    <col min="16185" max="16195" width="10.83203125" customWidth="1"/>
    <col min="16197" max="16197" width="10.83203125" customWidth="1"/>
    <col min="16200" max="16204" width="10.83203125" customWidth="1"/>
    <col min="16206" max="16206" width="10.83203125" customWidth="1"/>
    <col min="16209" max="16210" width="10.83203125" customWidth="1"/>
    <col min="16212" max="16215" width="10.83203125" customWidth="1"/>
    <col min="16217" max="16221" width="10.83203125" customWidth="1"/>
    <col min="16223" max="16223" width="10.83203125" customWidth="1"/>
    <col min="16226" max="16231" width="10.83203125" customWidth="1"/>
    <col min="16234" max="16235" width="10.83203125" customWidth="1"/>
    <col min="16237" max="16237" width="10.83203125" customWidth="1"/>
    <col min="16239" max="16239" width="10.83203125" customWidth="1"/>
    <col min="16241" max="16243" width="10.83203125" customWidth="1"/>
    <col min="16247" max="16253" width="10.83203125" customWidth="1"/>
    <col min="16255" max="16255" width="10.83203125" customWidth="1"/>
    <col min="16258" max="16263" width="10.83203125" customWidth="1"/>
    <col min="16266" max="16267" width="10.83203125" customWidth="1"/>
    <col min="16269" max="16269" width="10.83203125" customWidth="1"/>
    <col min="16271" max="16271" width="10.83203125" customWidth="1"/>
    <col min="16273" max="16273" width="10.83203125" customWidth="1"/>
    <col min="16278" max="16278" width="10.83203125" customWidth="1"/>
    <col min="16280" max="16281" width="10.83203125" customWidth="1"/>
    <col min="16283" max="16285" width="10.83203125" customWidth="1"/>
    <col min="16290" max="16292" width="10.83203125" customWidth="1"/>
    <col min="16295" max="16296" width="10.83203125" customWidth="1"/>
    <col min="16300" max="16301" width="10.83203125" customWidth="1"/>
    <col min="16303" max="16303" width="10.83203125" customWidth="1"/>
    <col min="16305" max="16307" width="10.83203125" customWidth="1"/>
    <col min="16311" max="16311" width="10.83203125" customWidth="1"/>
    <col min="16313" max="16313" width="10.83203125" customWidth="1"/>
    <col min="16316" max="16316" width="10.83203125" customWidth="1"/>
    <col min="16318" max="16318" width="10.83203125" customWidth="1"/>
    <col min="16322" max="16324" width="10.83203125" customWidth="1"/>
    <col min="16335" max="16335" width="10.83203125" customWidth="1"/>
    <col min="16337" max="16338" width="10.83203125" customWidth="1"/>
    <col min="16340" max="16346" width="10.83203125" customWidth="1"/>
    <col min="16348" max="16349" width="10.83203125" customWidth="1"/>
    <col min="16354" max="16356" width="10.83203125" customWidth="1"/>
    <col min="16359" max="16360" width="10.83203125" customWidth="1"/>
    <col min="16364" max="16365" width="10.83203125" customWidth="1"/>
    <col min="16367" max="16367" width="10.83203125" customWidth="1"/>
    <col min="16369" max="16373" width="10.83203125" customWidth="1"/>
    <col min="16377" max="16377" width="10.83203125" customWidth="1"/>
    <col min="16380" max="16380" width="10.83203125" customWidth="1"/>
    <col min="16382" max="16382" width="10.83203125" customWidth="1"/>
  </cols>
  <sheetData>
    <row r="1" spans="1:5" x14ac:dyDescent="0.2">
      <c r="A1" s="5">
        <f t="shared" ref="A1:A32" si="0">+B1-693960</f>
        <v>35431</v>
      </c>
      <c r="B1" s="2">
        <v>729391</v>
      </c>
      <c r="C1" t="s">
        <v>54</v>
      </c>
      <c r="D1" t="s">
        <v>55</v>
      </c>
      <c r="E1">
        <v>300</v>
      </c>
    </row>
    <row r="2" spans="1:5" x14ac:dyDescent="0.2">
      <c r="A2" s="5">
        <f t="shared" si="0"/>
        <v>35945</v>
      </c>
      <c r="B2" s="2">
        <v>729905</v>
      </c>
      <c r="C2" t="s">
        <v>54</v>
      </c>
      <c r="D2" t="s">
        <v>55</v>
      </c>
      <c r="E2">
        <v>305</v>
      </c>
    </row>
    <row r="3" spans="1:5" x14ac:dyDescent="0.2">
      <c r="A3" s="5">
        <f t="shared" si="0"/>
        <v>36409</v>
      </c>
      <c r="B3" s="2">
        <v>730369</v>
      </c>
      <c r="C3" t="s">
        <v>54</v>
      </c>
      <c r="D3" t="s">
        <v>55</v>
      </c>
      <c r="E3">
        <v>325</v>
      </c>
    </row>
    <row r="4" spans="1:5" x14ac:dyDescent="0.2">
      <c r="A4" s="5">
        <f t="shared" si="0"/>
        <v>36682</v>
      </c>
      <c r="B4" s="2">
        <v>730642</v>
      </c>
      <c r="C4" t="s">
        <v>54</v>
      </c>
      <c r="D4" t="s">
        <v>55</v>
      </c>
      <c r="E4">
        <v>325</v>
      </c>
    </row>
    <row r="5" spans="1:5" x14ac:dyDescent="0.2">
      <c r="A5" s="5">
        <f t="shared" si="0"/>
        <v>37149</v>
      </c>
      <c r="B5" s="2">
        <v>731109</v>
      </c>
      <c r="C5" t="s">
        <v>54</v>
      </c>
      <c r="D5" t="s">
        <v>55</v>
      </c>
      <c r="E5">
        <v>330</v>
      </c>
    </row>
    <row r="6" spans="1:5" x14ac:dyDescent="0.2">
      <c r="A6" s="5">
        <f t="shared" si="0"/>
        <v>37507</v>
      </c>
      <c r="B6" s="2">
        <v>731467</v>
      </c>
      <c r="C6" t="s">
        <v>54</v>
      </c>
      <c r="D6" t="s">
        <v>55</v>
      </c>
      <c r="E6">
        <v>340</v>
      </c>
    </row>
    <row r="7" spans="1:5" x14ac:dyDescent="0.2">
      <c r="A7" s="5">
        <f t="shared" si="0"/>
        <v>37877</v>
      </c>
      <c r="B7" s="3">
        <v>731837</v>
      </c>
      <c r="C7" t="s">
        <v>54</v>
      </c>
      <c r="D7" t="s">
        <v>55</v>
      </c>
      <c r="E7">
        <v>339</v>
      </c>
    </row>
    <row r="8" spans="1:5" x14ac:dyDescent="0.2">
      <c r="A8" s="5">
        <f t="shared" si="0"/>
        <v>38245</v>
      </c>
      <c r="B8" s="3">
        <v>732205</v>
      </c>
      <c r="C8" t="s">
        <v>56</v>
      </c>
      <c r="D8" t="s">
        <v>57</v>
      </c>
      <c r="E8">
        <v>339</v>
      </c>
    </row>
    <row r="9" spans="1:5" x14ac:dyDescent="0.2">
      <c r="A9" s="5">
        <f t="shared" si="0"/>
        <v>38503</v>
      </c>
      <c r="B9" s="10">
        <v>732463</v>
      </c>
      <c r="C9" t="s">
        <v>58</v>
      </c>
      <c r="E9">
        <v>338</v>
      </c>
    </row>
    <row r="10" spans="1:5" x14ac:dyDescent="0.2">
      <c r="A10" s="5">
        <f t="shared" si="0"/>
        <v>38615</v>
      </c>
      <c r="B10" s="3">
        <v>732575</v>
      </c>
      <c r="C10" t="s">
        <v>59</v>
      </c>
      <c r="D10" t="s">
        <v>60</v>
      </c>
      <c r="E10">
        <v>338</v>
      </c>
    </row>
    <row r="11" spans="1:5" x14ac:dyDescent="0.2">
      <c r="A11" s="5">
        <f t="shared" si="0"/>
        <v>39000</v>
      </c>
      <c r="B11" s="4">
        <v>732960</v>
      </c>
      <c r="C11" t="s">
        <v>61</v>
      </c>
      <c r="D11" t="s">
        <v>60</v>
      </c>
      <c r="E11">
        <v>338</v>
      </c>
    </row>
    <row r="12" spans="1:5" x14ac:dyDescent="0.2">
      <c r="A12" s="5">
        <f t="shared" si="0"/>
        <v>39320</v>
      </c>
      <c r="B12" s="3">
        <v>733280</v>
      </c>
      <c r="C12" t="s">
        <v>62</v>
      </c>
      <c r="D12" t="s">
        <v>60</v>
      </c>
      <c r="E12">
        <v>338</v>
      </c>
    </row>
    <row r="13" spans="1:5" x14ac:dyDescent="0.2">
      <c r="A13" s="5">
        <f t="shared" si="0"/>
        <v>39981</v>
      </c>
      <c r="B13" s="4">
        <v>733941</v>
      </c>
      <c r="C13" t="s">
        <v>63</v>
      </c>
      <c r="D13" t="s">
        <v>60</v>
      </c>
      <c r="E13">
        <v>338</v>
      </c>
    </row>
    <row r="14" spans="1:5" x14ac:dyDescent="0.2">
      <c r="A14" s="5">
        <f t="shared" si="0"/>
        <v>40017</v>
      </c>
      <c r="B14" s="4">
        <v>733977</v>
      </c>
      <c r="C14" t="s">
        <v>64</v>
      </c>
      <c r="D14" t="s">
        <v>60</v>
      </c>
      <c r="E14">
        <v>338</v>
      </c>
    </row>
    <row r="15" spans="1:5" x14ac:dyDescent="0.2">
      <c r="A15" s="5">
        <f t="shared" si="0"/>
        <v>40024</v>
      </c>
      <c r="B15" s="4">
        <v>733984</v>
      </c>
      <c r="C15" t="s">
        <v>65</v>
      </c>
      <c r="D15" t="s">
        <v>60</v>
      </c>
      <c r="E15">
        <v>338</v>
      </c>
    </row>
    <row r="16" spans="1:5" x14ac:dyDescent="0.2">
      <c r="A16" s="5">
        <f t="shared" si="0"/>
        <v>40060</v>
      </c>
      <c r="B16" s="4">
        <v>734020</v>
      </c>
      <c r="C16" t="s">
        <v>66</v>
      </c>
      <c r="D16" t="s">
        <v>60</v>
      </c>
      <c r="E16">
        <v>338</v>
      </c>
    </row>
    <row r="17" spans="1:5" x14ac:dyDescent="0.2">
      <c r="A17" s="5">
        <f t="shared" si="0"/>
        <v>40176</v>
      </c>
      <c r="B17" s="4">
        <v>734136</v>
      </c>
      <c r="C17" t="s">
        <v>65</v>
      </c>
      <c r="D17" t="s">
        <v>60</v>
      </c>
      <c r="E17">
        <v>338</v>
      </c>
    </row>
    <row r="18" spans="1:5" x14ac:dyDescent="0.2">
      <c r="A18" s="5">
        <f t="shared" si="0"/>
        <v>40238</v>
      </c>
      <c r="B18" s="4">
        <v>734198</v>
      </c>
      <c r="C18" t="s">
        <v>67</v>
      </c>
      <c r="D18" t="s">
        <v>60</v>
      </c>
      <c r="E18">
        <v>338</v>
      </c>
    </row>
    <row r="19" spans="1:5" x14ac:dyDescent="0.2">
      <c r="A19" s="5">
        <f t="shared" si="0"/>
        <v>40267</v>
      </c>
      <c r="B19" s="4">
        <v>734227</v>
      </c>
      <c r="C19" t="s">
        <v>68</v>
      </c>
      <c r="D19" t="s">
        <v>60</v>
      </c>
      <c r="E19">
        <v>338</v>
      </c>
    </row>
    <row r="20" spans="1:5" x14ac:dyDescent="0.2">
      <c r="A20" s="5">
        <f t="shared" si="0"/>
        <v>40351</v>
      </c>
      <c r="B20" s="4">
        <v>734311</v>
      </c>
      <c r="C20" t="s">
        <v>68</v>
      </c>
      <c r="D20" t="s">
        <v>60</v>
      </c>
      <c r="E20">
        <v>338</v>
      </c>
    </row>
    <row r="21" spans="1:5" x14ac:dyDescent="0.2">
      <c r="A21" s="5">
        <f t="shared" si="0"/>
        <v>40445</v>
      </c>
      <c r="B21" s="4">
        <v>734405</v>
      </c>
      <c r="C21" t="s">
        <v>69</v>
      </c>
      <c r="D21" t="s">
        <v>70</v>
      </c>
      <c r="E21">
        <v>350</v>
      </c>
    </row>
    <row r="22" spans="1:5" x14ac:dyDescent="0.2">
      <c r="A22" s="5">
        <f>+B22-693960</f>
        <v>40512</v>
      </c>
      <c r="B22" s="7">
        <v>734472</v>
      </c>
      <c r="C22" t="s">
        <v>71</v>
      </c>
      <c r="D22" t="s">
        <v>70</v>
      </c>
      <c r="E22">
        <v>350</v>
      </c>
    </row>
    <row r="23" spans="1:5" x14ac:dyDescent="0.2">
      <c r="A23" s="5">
        <f>+B23-693960</f>
        <v>40571</v>
      </c>
      <c r="B23" s="7">
        <v>734531</v>
      </c>
      <c r="C23" t="s">
        <v>72</v>
      </c>
      <c r="D23" t="s">
        <v>70</v>
      </c>
      <c r="E23">
        <v>350</v>
      </c>
    </row>
    <row r="24" spans="1:5" x14ac:dyDescent="0.2">
      <c r="A24" s="5">
        <f t="shared" si="0"/>
        <v>40602</v>
      </c>
      <c r="B24" s="4">
        <v>734562</v>
      </c>
      <c r="C24" t="s">
        <v>73</v>
      </c>
      <c r="D24" t="s">
        <v>70</v>
      </c>
      <c r="E24">
        <v>350</v>
      </c>
    </row>
    <row r="25" spans="1:5" x14ac:dyDescent="0.2">
      <c r="A25" s="5">
        <f t="shared" si="0"/>
        <v>40646</v>
      </c>
      <c r="B25" s="4">
        <v>734606</v>
      </c>
      <c r="C25" t="s">
        <v>74</v>
      </c>
      <c r="D25" t="s">
        <v>70</v>
      </c>
      <c r="E25">
        <v>350</v>
      </c>
    </row>
    <row r="26" spans="1:5" x14ac:dyDescent="0.2">
      <c r="A26" s="5">
        <f t="shared" si="0"/>
        <v>40681</v>
      </c>
      <c r="B26">
        <v>734641</v>
      </c>
      <c r="C26" t="s">
        <v>75</v>
      </c>
      <c r="D26" t="s">
        <v>70</v>
      </c>
      <c r="E26">
        <v>350</v>
      </c>
    </row>
    <row r="27" spans="1:5" x14ac:dyDescent="0.2">
      <c r="A27" s="5">
        <f t="shared" si="0"/>
        <v>40703</v>
      </c>
      <c r="B27" s="4">
        <v>734663</v>
      </c>
      <c r="C27" t="s">
        <v>76</v>
      </c>
      <c r="D27" t="s">
        <v>70</v>
      </c>
      <c r="E27">
        <v>350</v>
      </c>
    </row>
    <row r="28" spans="1:5" x14ac:dyDescent="0.2">
      <c r="A28" s="5">
        <f t="shared" si="0"/>
        <v>40742</v>
      </c>
      <c r="B28" s="4">
        <v>734702</v>
      </c>
      <c r="C28" t="s">
        <v>77</v>
      </c>
      <c r="D28" t="s">
        <v>70</v>
      </c>
      <c r="E28">
        <v>350</v>
      </c>
    </row>
    <row r="29" spans="1:5" x14ac:dyDescent="0.2">
      <c r="A29" s="5">
        <f>+B29-693960</f>
        <v>40777</v>
      </c>
      <c r="B29" s="4">
        <v>734737</v>
      </c>
      <c r="C29" t="s">
        <v>78</v>
      </c>
      <c r="D29" t="s">
        <v>70</v>
      </c>
      <c r="E29">
        <v>350</v>
      </c>
    </row>
    <row r="30" spans="1:5" x14ac:dyDescent="0.2">
      <c r="A30" s="5">
        <f>+B30-693960</f>
        <v>40780</v>
      </c>
      <c r="B30" s="4">
        <v>734740</v>
      </c>
      <c r="C30" t="s">
        <v>74</v>
      </c>
      <c r="D30" t="s">
        <v>70</v>
      </c>
      <c r="E30">
        <v>350</v>
      </c>
    </row>
    <row r="31" spans="1:5" x14ac:dyDescent="0.2">
      <c r="A31" s="5">
        <f t="shared" si="0"/>
        <v>40855</v>
      </c>
      <c r="B31" s="4">
        <v>734815</v>
      </c>
      <c r="C31" t="s">
        <v>65</v>
      </c>
      <c r="D31" t="s">
        <v>70</v>
      </c>
      <c r="E31">
        <v>350</v>
      </c>
    </row>
    <row r="32" spans="1:5" x14ac:dyDescent="0.2">
      <c r="A32" s="5">
        <f t="shared" si="0"/>
        <v>40919</v>
      </c>
      <c r="B32" s="4">
        <v>734879</v>
      </c>
      <c r="C32" t="s">
        <v>79</v>
      </c>
      <c r="D32" t="s">
        <v>70</v>
      </c>
      <c r="E32">
        <v>350</v>
      </c>
    </row>
    <row r="33" spans="1:5" x14ac:dyDescent="0.2">
      <c r="A33" s="5">
        <f t="shared" ref="A33:A39" si="1">+B33-693960</f>
        <v>41157</v>
      </c>
      <c r="B33" s="4">
        <v>735117</v>
      </c>
      <c r="C33" s="4" t="s">
        <v>80</v>
      </c>
      <c r="D33" t="s">
        <v>70</v>
      </c>
      <c r="E33">
        <v>350</v>
      </c>
    </row>
    <row r="34" spans="1:5" x14ac:dyDescent="0.2">
      <c r="A34" s="5">
        <f t="shared" si="1"/>
        <v>41206</v>
      </c>
      <c r="B34" s="4">
        <v>735166</v>
      </c>
      <c r="C34" s="4" t="s">
        <v>81</v>
      </c>
      <c r="D34" t="s">
        <v>70</v>
      </c>
      <c r="E34">
        <v>350</v>
      </c>
    </row>
    <row r="35" spans="1:5" x14ac:dyDescent="0.2">
      <c r="A35" s="1">
        <f t="shared" si="1"/>
        <v>41394</v>
      </c>
      <c r="B35" s="18">
        <v>735354</v>
      </c>
      <c r="C35" t="s">
        <v>80</v>
      </c>
      <c r="D35" t="s">
        <v>70</v>
      </c>
      <c r="E35">
        <v>350</v>
      </c>
    </row>
    <row r="36" spans="1:5" x14ac:dyDescent="0.2">
      <c r="A36" s="1">
        <f t="shared" si="1"/>
        <v>41682</v>
      </c>
      <c r="B36" s="18">
        <v>735642</v>
      </c>
      <c r="C36" t="s">
        <v>81</v>
      </c>
      <c r="D36" t="s">
        <v>82</v>
      </c>
      <c r="E36">
        <v>335</v>
      </c>
    </row>
    <row r="37" spans="1:5" x14ac:dyDescent="0.2">
      <c r="A37" s="1">
        <f>+B37-693960</f>
        <v>41715</v>
      </c>
      <c r="B37" s="18">
        <v>735675</v>
      </c>
      <c r="C37" t="s">
        <v>83</v>
      </c>
      <c r="D37" t="s">
        <v>82</v>
      </c>
      <c r="E37">
        <v>335</v>
      </c>
    </row>
    <row r="38" spans="1:5" x14ac:dyDescent="0.2">
      <c r="A38" s="1">
        <f>+B38-693960</f>
        <v>41758</v>
      </c>
      <c r="B38" s="18">
        <v>735718</v>
      </c>
      <c r="C38" t="s">
        <v>65</v>
      </c>
      <c r="D38" t="s">
        <v>82</v>
      </c>
      <c r="E38">
        <v>335</v>
      </c>
    </row>
    <row r="39" spans="1:5" x14ac:dyDescent="0.2">
      <c r="A39" s="1">
        <f t="shared" si="1"/>
        <v>41773</v>
      </c>
      <c r="B39" s="4">
        <v>735733</v>
      </c>
      <c r="C39" t="s">
        <v>84</v>
      </c>
      <c r="D39" t="s">
        <v>82</v>
      </c>
      <c r="E39">
        <v>343</v>
      </c>
    </row>
    <row r="40" spans="1:5" x14ac:dyDescent="0.2">
      <c r="A40" s="5">
        <v>41782</v>
      </c>
      <c r="B40" s="4">
        <v>735742</v>
      </c>
      <c r="C40" t="s">
        <v>85</v>
      </c>
      <c r="D40" t="s">
        <v>82</v>
      </c>
      <c r="E40">
        <v>343</v>
      </c>
    </row>
    <row r="41" spans="1:5" x14ac:dyDescent="0.2">
      <c r="A41" s="20">
        <f t="shared" ref="A41:A61" si="2">+B41-693960</f>
        <v>41800</v>
      </c>
      <c r="B41" s="4">
        <v>735760</v>
      </c>
      <c r="C41" t="s">
        <v>86</v>
      </c>
      <c r="D41" t="s">
        <v>87</v>
      </c>
      <c r="E41">
        <v>350</v>
      </c>
    </row>
    <row r="42" spans="1:5" x14ac:dyDescent="0.2">
      <c r="A42" s="20">
        <f t="shared" si="2"/>
        <v>41897</v>
      </c>
      <c r="B42" s="11">
        <v>735857</v>
      </c>
      <c r="C42" t="s">
        <v>88</v>
      </c>
      <c r="D42" t="s">
        <v>87</v>
      </c>
      <c r="E42">
        <v>350</v>
      </c>
    </row>
    <row r="43" spans="1:5" s="7" customFormat="1" x14ac:dyDescent="0.2">
      <c r="A43" s="20">
        <f t="shared" si="2"/>
        <v>41991</v>
      </c>
      <c r="B43" s="11">
        <v>735951</v>
      </c>
      <c r="C43" t="s">
        <v>79</v>
      </c>
      <c r="D43" t="s">
        <v>87</v>
      </c>
      <c r="E43">
        <v>350</v>
      </c>
    </row>
    <row r="44" spans="1:5" s="7" customFormat="1" x14ac:dyDescent="0.2">
      <c r="A44" s="20">
        <f t="shared" si="2"/>
        <v>42027</v>
      </c>
      <c r="B44" s="11">
        <v>735987</v>
      </c>
      <c r="C44" s="4" t="s">
        <v>81</v>
      </c>
      <c r="D44" t="s">
        <v>87</v>
      </c>
      <c r="E44">
        <v>350</v>
      </c>
    </row>
    <row r="45" spans="1:5" s="7" customFormat="1" x14ac:dyDescent="0.2">
      <c r="A45" s="20">
        <f t="shared" si="2"/>
        <v>42080</v>
      </c>
      <c r="B45" s="11">
        <v>736040</v>
      </c>
      <c r="C45" s="4" t="s">
        <v>89</v>
      </c>
      <c r="D45" t="s">
        <v>87</v>
      </c>
      <c r="E45">
        <v>350</v>
      </c>
    </row>
    <row r="46" spans="1:5" s="7" customFormat="1" x14ac:dyDescent="0.2">
      <c r="A46" s="20">
        <f t="shared" si="2"/>
        <v>42104</v>
      </c>
      <c r="B46" s="11">
        <v>736064</v>
      </c>
      <c r="C46" s="4" t="s">
        <v>90</v>
      </c>
      <c r="D46" t="s">
        <v>87</v>
      </c>
      <c r="E46">
        <v>350</v>
      </c>
    </row>
    <row r="47" spans="1:5" x14ac:dyDescent="0.2">
      <c r="A47" s="20">
        <f t="shared" si="2"/>
        <v>42109</v>
      </c>
      <c r="B47" s="4">
        <v>736069</v>
      </c>
      <c r="C47" s="4" t="s">
        <v>91</v>
      </c>
      <c r="D47" t="s">
        <v>87</v>
      </c>
      <c r="E47">
        <v>350</v>
      </c>
    </row>
    <row r="48" spans="1:5" x14ac:dyDescent="0.2">
      <c r="A48" s="20">
        <f t="shared" si="2"/>
        <v>42122</v>
      </c>
      <c r="B48" s="4">
        <v>736082</v>
      </c>
      <c r="C48" s="4" t="s">
        <v>92</v>
      </c>
      <c r="D48" t="s">
        <v>87</v>
      </c>
      <c r="E48">
        <v>350</v>
      </c>
    </row>
    <row r="49" spans="1:5" x14ac:dyDescent="0.2">
      <c r="A49" s="20">
        <f t="shared" si="2"/>
        <v>42161</v>
      </c>
      <c r="B49" s="4">
        <v>736121</v>
      </c>
      <c r="C49" s="4" t="s">
        <v>93</v>
      </c>
      <c r="D49" t="s">
        <v>87</v>
      </c>
      <c r="E49">
        <v>350</v>
      </c>
    </row>
    <row r="50" spans="1:5" x14ac:dyDescent="0.2">
      <c r="A50" s="20">
        <f t="shared" si="2"/>
        <v>42276</v>
      </c>
      <c r="B50" s="4">
        <v>736236</v>
      </c>
      <c r="C50" s="22" t="s">
        <v>94</v>
      </c>
      <c r="D50" t="s">
        <v>87</v>
      </c>
      <c r="E50">
        <v>350</v>
      </c>
    </row>
    <row r="51" spans="1:5" x14ac:dyDescent="0.2">
      <c r="A51" s="20">
        <f t="shared" si="2"/>
        <v>42388</v>
      </c>
      <c r="B51" s="4">
        <v>736348</v>
      </c>
      <c r="C51" s="22" t="s">
        <v>80</v>
      </c>
      <c r="D51" t="s">
        <v>87</v>
      </c>
      <c r="E51">
        <v>365</v>
      </c>
    </row>
    <row r="52" spans="1:5" x14ac:dyDescent="0.2">
      <c r="A52" s="20">
        <f t="shared" si="2"/>
        <v>42417</v>
      </c>
      <c r="B52" s="4">
        <v>736377</v>
      </c>
      <c r="C52" s="22" t="s">
        <v>95</v>
      </c>
      <c r="D52" t="s">
        <v>87</v>
      </c>
      <c r="E52">
        <v>365</v>
      </c>
    </row>
    <row r="53" spans="1:5" x14ac:dyDescent="0.2">
      <c r="A53" s="20">
        <f t="shared" si="2"/>
        <v>42438</v>
      </c>
      <c r="B53" s="4">
        <v>736398</v>
      </c>
      <c r="C53" s="22" t="s">
        <v>96</v>
      </c>
      <c r="D53" t="s">
        <v>87</v>
      </c>
      <c r="E53">
        <v>365</v>
      </c>
    </row>
    <row r="54" spans="1:5" x14ac:dyDescent="0.2">
      <c r="A54" s="20">
        <f t="shared" si="2"/>
        <v>42446</v>
      </c>
      <c r="B54" s="4">
        <v>736406</v>
      </c>
      <c r="C54" s="22" t="s">
        <v>97</v>
      </c>
      <c r="D54" t="s">
        <v>87</v>
      </c>
      <c r="E54">
        <v>365</v>
      </c>
    </row>
    <row r="55" spans="1:5" x14ac:dyDescent="0.2">
      <c r="A55" s="5">
        <f t="shared" si="2"/>
        <v>42646</v>
      </c>
      <c r="B55" s="4">
        <v>736606</v>
      </c>
      <c r="C55" s="22" t="s">
        <v>98</v>
      </c>
      <c r="D55" t="s">
        <v>87</v>
      </c>
      <c r="E55">
        <v>365</v>
      </c>
    </row>
    <row r="56" spans="1:5" x14ac:dyDescent="0.2">
      <c r="A56" s="5">
        <f t="shared" si="2"/>
        <v>42661</v>
      </c>
      <c r="B56" s="4">
        <v>736621</v>
      </c>
      <c r="C56" s="22" t="s">
        <v>98</v>
      </c>
      <c r="D56" t="s">
        <v>87</v>
      </c>
      <c r="E56">
        <v>365</v>
      </c>
    </row>
    <row r="57" spans="1:5" x14ac:dyDescent="0.2">
      <c r="A57" s="5">
        <f t="shared" si="2"/>
        <v>42705</v>
      </c>
      <c r="B57" s="4">
        <v>736665</v>
      </c>
      <c r="C57" s="22" t="s">
        <v>99</v>
      </c>
      <c r="D57" t="s">
        <v>87</v>
      </c>
      <c r="E57">
        <v>365</v>
      </c>
    </row>
    <row r="58" spans="1:5" x14ac:dyDescent="0.2">
      <c r="A58" s="5">
        <f t="shared" si="2"/>
        <v>42709</v>
      </c>
      <c r="B58" s="4">
        <v>736669</v>
      </c>
      <c r="C58" s="22" t="s">
        <v>100</v>
      </c>
      <c r="D58" t="s">
        <v>87</v>
      </c>
      <c r="E58">
        <v>365</v>
      </c>
    </row>
    <row r="59" spans="1:5" x14ac:dyDescent="0.2">
      <c r="A59" s="5">
        <f t="shared" si="2"/>
        <v>42710</v>
      </c>
      <c r="B59" s="4">
        <v>736670</v>
      </c>
      <c r="C59" s="22" t="s">
        <v>101</v>
      </c>
      <c r="D59" t="s">
        <v>87</v>
      </c>
      <c r="E59">
        <v>365</v>
      </c>
    </row>
    <row r="60" spans="1:5" x14ac:dyDescent="0.2">
      <c r="A60" s="5">
        <f t="shared" si="2"/>
        <v>42943</v>
      </c>
      <c r="B60" s="4">
        <v>736903</v>
      </c>
      <c r="C60" s="22" t="s">
        <v>102</v>
      </c>
      <c r="D60" t="s">
        <v>87</v>
      </c>
      <c r="E60">
        <v>365</v>
      </c>
    </row>
    <row r="61" spans="1:5" x14ac:dyDescent="0.2">
      <c r="A61" s="5">
        <f t="shared" si="2"/>
        <v>43112</v>
      </c>
      <c r="B61" s="4">
        <v>737072</v>
      </c>
      <c r="C61" s="22" t="s">
        <v>103</v>
      </c>
      <c r="D61" t="s">
        <v>87</v>
      </c>
      <c r="E61">
        <v>365</v>
      </c>
    </row>
    <row r="62" spans="1:5" x14ac:dyDescent="0.2">
      <c r="A62" s="8">
        <f>+B62-693960</f>
        <v>43252</v>
      </c>
      <c r="B62" s="4">
        <v>737212</v>
      </c>
      <c r="C62" s="22" t="s">
        <v>79</v>
      </c>
      <c r="D62" t="s">
        <v>104</v>
      </c>
      <c r="E62">
        <v>365</v>
      </c>
    </row>
  </sheetData>
  <pageMargins left="0.75" right="0.75" top="1" bottom="1" header="0.3" footer="0.3"/>
  <pageSetup paperSize="9" orientation="portrait"/>
  <customProperties>
    <customPr name="DVSECTION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topLeftCell="A90" workbookViewId="0">
      <selection activeCell="B118" sqref="B118"/>
    </sheetView>
  </sheetViews>
  <sheetFormatPr baseColWidth="10" defaultColWidth="11.33203125" defaultRowHeight="15" x14ac:dyDescent="0.2"/>
  <cols>
    <col min="1" max="1" width="11.33203125" style="21"/>
    <col min="2" max="2" width="43.83203125" style="22" customWidth="1"/>
    <col min="3" max="3" width="12" style="7" customWidth="1"/>
    <col min="4" max="4" width="17" style="7" customWidth="1"/>
    <col min="5" max="5" width="18.33203125" style="7" customWidth="1"/>
    <col min="6" max="16384" width="11.33203125" style="7"/>
  </cols>
  <sheetData>
    <row r="1" spans="1:5" ht="90" x14ac:dyDescent="0.2">
      <c r="A1" s="21">
        <v>37622</v>
      </c>
      <c r="B1" s="22" t="s">
        <v>105</v>
      </c>
    </row>
    <row r="2" spans="1:5" x14ac:dyDescent="0.2">
      <c r="A2" s="21">
        <v>38245</v>
      </c>
      <c r="B2" s="22" t="s">
        <v>106</v>
      </c>
    </row>
    <row r="3" spans="1:5" x14ac:dyDescent="0.2">
      <c r="A3" s="21">
        <v>38503</v>
      </c>
      <c r="B3" s="22" t="s">
        <v>107</v>
      </c>
    </row>
    <row r="4" spans="1:5" ht="30" x14ac:dyDescent="0.2">
      <c r="A4" s="21">
        <v>40515</v>
      </c>
      <c r="B4" s="22" t="s">
        <v>108</v>
      </c>
    </row>
    <row r="5" spans="1:5" x14ac:dyDescent="0.2">
      <c r="A5" s="21">
        <v>40349</v>
      </c>
      <c r="B5" s="22" t="s">
        <v>109</v>
      </c>
      <c r="C5" s="7" t="s">
        <v>110</v>
      </c>
      <c r="D5" s="7" t="s">
        <v>111</v>
      </c>
      <c r="E5" s="7" t="s">
        <v>112</v>
      </c>
    </row>
    <row r="6" spans="1:5" x14ac:dyDescent="0.2">
      <c r="A6" s="21">
        <v>40377</v>
      </c>
      <c r="B6" s="22" t="s">
        <v>113</v>
      </c>
      <c r="C6" s="7" t="s">
        <v>114</v>
      </c>
      <c r="D6" s="7" t="s">
        <v>115</v>
      </c>
      <c r="E6" s="7" t="s">
        <v>116</v>
      </c>
    </row>
    <row r="7" spans="1:5" ht="30" x14ac:dyDescent="0.2">
      <c r="A7" s="21">
        <v>40379</v>
      </c>
      <c r="B7" s="22" t="s">
        <v>117</v>
      </c>
      <c r="C7" s="7" t="s">
        <v>118</v>
      </c>
    </row>
    <row r="8" spans="1:5" ht="30" x14ac:dyDescent="0.2">
      <c r="A8" s="21">
        <v>40380</v>
      </c>
      <c r="B8" s="22" t="s">
        <v>117</v>
      </c>
      <c r="C8" s="7" t="s">
        <v>119</v>
      </c>
    </row>
    <row r="9" spans="1:5" ht="30" x14ac:dyDescent="0.2">
      <c r="A9" s="21">
        <v>40381</v>
      </c>
      <c r="B9" s="22" t="s">
        <v>120</v>
      </c>
      <c r="C9" s="7" t="s">
        <v>121</v>
      </c>
    </row>
    <row r="10" spans="1:5" ht="30" x14ac:dyDescent="0.2">
      <c r="A10" s="21">
        <v>40383</v>
      </c>
      <c r="B10" s="22" t="s">
        <v>122</v>
      </c>
      <c r="C10" s="7" t="s">
        <v>123</v>
      </c>
    </row>
    <row r="11" spans="1:5" ht="30" x14ac:dyDescent="0.2">
      <c r="A11" s="21">
        <v>40386</v>
      </c>
      <c r="B11" s="22" t="s">
        <v>122</v>
      </c>
      <c r="C11" s="7" t="s">
        <v>124</v>
      </c>
    </row>
    <row r="12" spans="1:5" ht="13.5" customHeight="1" x14ac:dyDescent="0.2">
      <c r="A12" s="21">
        <v>40387</v>
      </c>
      <c r="B12" s="22" t="s">
        <v>122</v>
      </c>
      <c r="C12" s="7" t="s">
        <v>125</v>
      </c>
    </row>
    <row r="13" spans="1:5" ht="13.5" customHeight="1" x14ac:dyDescent="0.2">
      <c r="A13" s="21">
        <v>40388</v>
      </c>
      <c r="B13" s="22" t="s">
        <v>122</v>
      </c>
      <c r="C13" s="7" t="s">
        <v>126</v>
      </c>
    </row>
    <row r="14" spans="1:5" ht="30.75" customHeight="1" x14ac:dyDescent="0.2">
      <c r="A14" s="21">
        <v>40569</v>
      </c>
      <c r="B14" s="22" t="s">
        <v>127</v>
      </c>
    </row>
    <row r="15" spans="1:5" ht="42" customHeight="1" x14ac:dyDescent="0.2">
      <c r="A15" s="21">
        <v>40602</v>
      </c>
      <c r="B15" s="23" t="s">
        <v>128</v>
      </c>
    </row>
    <row r="16" spans="1:5" ht="75" x14ac:dyDescent="0.2">
      <c r="A16" s="21">
        <v>40646</v>
      </c>
      <c r="B16" s="22" t="s">
        <v>129</v>
      </c>
    </row>
    <row r="17" spans="1:3" ht="30" x14ac:dyDescent="0.2">
      <c r="A17" s="21">
        <v>40665</v>
      </c>
      <c r="B17" s="22" t="s">
        <v>130</v>
      </c>
    </row>
    <row r="18" spans="1:3" ht="45" x14ac:dyDescent="0.2">
      <c r="A18" s="21">
        <v>40667</v>
      </c>
      <c r="B18" s="22" t="s">
        <v>131</v>
      </c>
      <c r="C18" s="7" t="s">
        <v>132</v>
      </c>
    </row>
    <row r="19" spans="1:3" x14ac:dyDescent="0.2">
      <c r="A19" s="21">
        <v>40668</v>
      </c>
      <c r="B19" s="22" t="s">
        <v>133</v>
      </c>
    </row>
    <row r="20" spans="1:3" x14ac:dyDescent="0.2">
      <c r="A20" s="21">
        <v>40675</v>
      </c>
      <c r="B20" s="22" t="s">
        <v>134</v>
      </c>
    </row>
    <row r="21" spans="1:3" x14ac:dyDescent="0.2">
      <c r="A21" s="21">
        <v>40681</v>
      </c>
      <c r="B21" s="22" t="s">
        <v>135</v>
      </c>
    </row>
    <row r="22" spans="1:3" x14ac:dyDescent="0.2">
      <c r="A22" s="21">
        <v>40696</v>
      </c>
      <c r="B22" s="22" t="s">
        <v>136</v>
      </c>
      <c r="C22" s="7" t="s">
        <v>137</v>
      </c>
    </row>
    <row r="23" spans="1:3" x14ac:dyDescent="0.2">
      <c r="A23" s="21">
        <v>40698</v>
      </c>
      <c r="B23" s="22" t="s">
        <v>138</v>
      </c>
      <c r="C23" s="7" t="s">
        <v>139</v>
      </c>
    </row>
    <row r="24" spans="1:3" x14ac:dyDescent="0.2">
      <c r="A24" s="21">
        <v>40699</v>
      </c>
      <c r="B24" s="22" t="s">
        <v>138</v>
      </c>
      <c r="C24" s="7" t="s">
        <v>140</v>
      </c>
    </row>
    <row r="25" spans="1:3" x14ac:dyDescent="0.2">
      <c r="A25" s="21">
        <v>40700</v>
      </c>
      <c r="B25" s="22" t="s">
        <v>138</v>
      </c>
      <c r="C25" s="7" t="s">
        <v>141</v>
      </c>
    </row>
    <row r="26" spans="1:3" x14ac:dyDescent="0.2">
      <c r="A26" s="21">
        <v>40701</v>
      </c>
      <c r="B26" s="22" t="s">
        <v>138</v>
      </c>
      <c r="C26" s="7" t="s">
        <v>142</v>
      </c>
    </row>
    <row r="27" spans="1:3" ht="14.25" customHeight="1" x14ac:dyDescent="0.2">
      <c r="A27" s="21">
        <v>40701</v>
      </c>
      <c r="B27" s="22" t="s">
        <v>143</v>
      </c>
    </row>
    <row r="28" spans="1:3" x14ac:dyDescent="0.2">
      <c r="A28" s="21">
        <v>40703</v>
      </c>
      <c r="B28" s="22" t="s">
        <v>144</v>
      </c>
    </row>
    <row r="29" spans="1:3" x14ac:dyDescent="0.2">
      <c r="A29" s="21">
        <v>40712</v>
      </c>
      <c r="B29" s="22" t="s">
        <v>138</v>
      </c>
      <c r="C29" s="7" t="s">
        <v>145</v>
      </c>
    </row>
    <row r="30" spans="1:3" x14ac:dyDescent="0.2">
      <c r="A30" s="21">
        <v>40713</v>
      </c>
      <c r="B30" s="22" t="s">
        <v>138</v>
      </c>
      <c r="C30" s="7" t="s">
        <v>146</v>
      </c>
    </row>
    <row r="31" spans="1:3" x14ac:dyDescent="0.2">
      <c r="A31" s="24">
        <v>40742</v>
      </c>
      <c r="B31" s="29" t="s">
        <v>147</v>
      </c>
      <c r="C31" s="7" t="s">
        <v>148</v>
      </c>
    </row>
    <row r="32" spans="1:3" x14ac:dyDescent="0.2">
      <c r="A32" s="21">
        <v>40777</v>
      </c>
      <c r="B32" s="29" t="s">
        <v>78</v>
      </c>
      <c r="C32" s="7" t="s">
        <v>148</v>
      </c>
    </row>
    <row r="33" spans="1:5" x14ac:dyDescent="0.2">
      <c r="A33" s="21">
        <v>40780</v>
      </c>
      <c r="B33" s="29" t="s">
        <v>80</v>
      </c>
      <c r="C33" s="7" t="s">
        <v>148</v>
      </c>
    </row>
    <row r="34" spans="1:5" x14ac:dyDescent="0.2">
      <c r="A34" s="21">
        <v>40855</v>
      </c>
      <c r="B34" s="22" t="s">
        <v>149</v>
      </c>
    </row>
    <row r="35" spans="1:5" x14ac:dyDescent="0.2">
      <c r="A35" s="21">
        <v>40899</v>
      </c>
      <c r="B35" s="22" t="s">
        <v>150</v>
      </c>
    </row>
    <row r="36" spans="1:5" x14ac:dyDescent="0.2">
      <c r="A36" s="21">
        <v>40919</v>
      </c>
      <c r="B36" s="22" t="s">
        <v>151</v>
      </c>
    </row>
    <row r="37" spans="1:5" ht="30" x14ac:dyDescent="0.2">
      <c r="A37" s="21">
        <v>41035</v>
      </c>
      <c r="B37" s="22" t="s">
        <v>152</v>
      </c>
      <c r="C37" s="7" t="s">
        <v>153</v>
      </c>
    </row>
    <row r="38" spans="1:5" x14ac:dyDescent="0.2">
      <c r="A38" s="21">
        <v>41050</v>
      </c>
      <c r="B38" s="22" t="s">
        <v>154</v>
      </c>
    </row>
    <row r="39" spans="1:5" x14ac:dyDescent="0.2">
      <c r="A39" s="21">
        <v>41107</v>
      </c>
      <c r="B39" s="22" t="s">
        <v>155</v>
      </c>
    </row>
    <row r="40" spans="1:5" x14ac:dyDescent="0.2">
      <c r="A40" s="21">
        <v>41135</v>
      </c>
      <c r="B40" s="22" t="s">
        <v>156</v>
      </c>
    </row>
    <row r="41" spans="1:5" x14ac:dyDescent="0.2">
      <c r="A41" s="21">
        <v>41150</v>
      </c>
      <c r="B41" s="22" t="s">
        <v>157</v>
      </c>
    </row>
    <row r="42" spans="1:5" x14ac:dyDescent="0.2">
      <c r="A42" s="21">
        <v>41154</v>
      </c>
      <c r="B42" s="22" t="s">
        <v>158</v>
      </c>
    </row>
    <row r="43" spans="1:5" x14ac:dyDescent="0.2">
      <c r="A43" s="21">
        <v>41157</v>
      </c>
      <c r="B43" s="29" t="s">
        <v>159</v>
      </c>
    </row>
    <row r="44" spans="1:5" x14ac:dyDescent="0.2">
      <c r="A44" s="21">
        <v>41167</v>
      </c>
      <c r="B44" s="29" t="s">
        <v>160</v>
      </c>
      <c r="D44" t="s">
        <v>161</v>
      </c>
      <c r="E44" t="s">
        <v>162</v>
      </c>
    </row>
    <row r="45" spans="1:5" x14ac:dyDescent="0.2">
      <c r="A45" s="21">
        <v>41167</v>
      </c>
      <c r="B45" s="29" t="s">
        <v>160</v>
      </c>
      <c r="D45" t="s">
        <v>163</v>
      </c>
      <c r="E45" t="s">
        <v>164</v>
      </c>
    </row>
    <row r="46" spans="1:5" x14ac:dyDescent="0.2">
      <c r="A46" s="21">
        <v>41171</v>
      </c>
      <c r="B46" s="22" t="s">
        <v>165</v>
      </c>
    </row>
    <row r="47" spans="1:5" x14ac:dyDescent="0.2">
      <c r="A47" s="21">
        <v>41192</v>
      </c>
      <c r="B47" s="22" t="s">
        <v>166</v>
      </c>
    </row>
    <row r="48" spans="1:5" x14ac:dyDescent="0.2">
      <c r="A48" s="21">
        <v>41197</v>
      </c>
      <c r="B48" s="22" t="s">
        <v>167</v>
      </c>
      <c r="C48" s="7" t="s">
        <v>168</v>
      </c>
    </row>
    <row r="49" spans="1:5" x14ac:dyDescent="0.2">
      <c r="A49" s="21">
        <v>41206</v>
      </c>
      <c r="B49" s="22" t="s">
        <v>169</v>
      </c>
    </row>
    <row r="50" spans="1:5" s="25" customFormat="1" x14ac:dyDescent="0.2">
      <c r="A50" s="24">
        <v>41213</v>
      </c>
      <c r="B50" s="30" t="s">
        <v>170</v>
      </c>
    </row>
    <row r="51" spans="1:5" s="25" customFormat="1" x14ac:dyDescent="0.2">
      <c r="A51" s="24">
        <v>41225</v>
      </c>
      <c r="B51" s="30" t="s">
        <v>171</v>
      </c>
    </row>
    <row r="52" spans="1:5" s="25" customFormat="1" x14ac:dyDescent="0.2">
      <c r="A52" s="24">
        <v>41255</v>
      </c>
      <c r="B52" s="30" t="s">
        <v>172</v>
      </c>
      <c r="C52" s="25" t="s">
        <v>173</v>
      </c>
    </row>
    <row r="53" spans="1:5" x14ac:dyDescent="0.2">
      <c r="A53" s="21">
        <v>41263</v>
      </c>
      <c r="B53" s="22" t="s">
        <v>174</v>
      </c>
    </row>
    <row r="54" spans="1:5" x14ac:dyDescent="0.2">
      <c r="A54" s="21">
        <v>41302</v>
      </c>
      <c r="B54" s="22" t="s">
        <v>175</v>
      </c>
    </row>
    <row r="55" spans="1:5" x14ac:dyDescent="0.2">
      <c r="A55" s="21">
        <v>41335</v>
      </c>
      <c r="B55" s="22" t="s">
        <v>176</v>
      </c>
    </row>
    <row r="56" spans="1:5" ht="30" x14ac:dyDescent="0.2">
      <c r="A56" s="21">
        <v>41340</v>
      </c>
      <c r="B56" s="22" t="s">
        <v>177</v>
      </c>
    </row>
    <row r="57" spans="1:5" x14ac:dyDescent="0.2">
      <c r="A57" s="21">
        <v>41341</v>
      </c>
      <c r="B57" s="22" t="s">
        <v>178</v>
      </c>
    </row>
    <row r="58" spans="1:5" x14ac:dyDescent="0.2">
      <c r="A58" s="21">
        <v>41354</v>
      </c>
      <c r="B58" s="22" t="s">
        <v>179</v>
      </c>
    </row>
    <row r="59" spans="1:5" x14ac:dyDescent="0.2">
      <c r="A59" s="21">
        <v>41389</v>
      </c>
      <c r="B59" s="22" t="s">
        <v>180</v>
      </c>
    </row>
    <row r="60" spans="1:5" x14ac:dyDescent="0.2">
      <c r="A60" s="21">
        <v>41394</v>
      </c>
      <c r="B60" s="22" t="s">
        <v>181</v>
      </c>
    </row>
    <row r="61" spans="1:5" ht="30" x14ac:dyDescent="0.2">
      <c r="A61" s="21">
        <v>41408</v>
      </c>
      <c r="B61" s="22" t="s">
        <v>182</v>
      </c>
      <c r="C61" s="7" t="s">
        <v>183</v>
      </c>
    </row>
    <row r="62" spans="1:5" x14ac:dyDescent="0.2">
      <c r="A62" s="21">
        <v>41500</v>
      </c>
      <c r="B62" s="22" t="s">
        <v>184</v>
      </c>
      <c r="C62" s="7" t="s">
        <v>185</v>
      </c>
      <c r="D62" t="s">
        <v>186</v>
      </c>
      <c r="E62" t="s">
        <v>187</v>
      </c>
    </row>
    <row r="63" spans="1:5" x14ac:dyDescent="0.2">
      <c r="A63" s="21">
        <v>41519</v>
      </c>
      <c r="B63" s="22" t="s">
        <v>188</v>
      </c>
    </row>
    <row r="64" spans="1:5" x14ac:dyDescent="0.2">
      <c r="A64" s="26">
        <v>41617</v>
      </c>
      <c r="B64" s="30" t="s">
        <v>189</v>
      </c>
    </row>
    <row r="65" spans="1:2" x14ac:dyDescent="0.2">
      <c r="A65" s="26">
        <v>41621</v>
      </c>
      <c r="B65" s="30" t="s">
        <v>190</v>
      </c>
    </row>
    <row r="66" spans="1:2" x14ac:dyDescent="0.2">
      <c r="A66" s="26">
        <v>41641</v>
      </c>
      <c r="B66" s="31" t="s">
        <v>155</v>
      </c>
    </row>
    <row r="67" spans="1:2" x14ac:dyDescent="0.2">
      <c r="A67" s="26">
        <v>41682</v>
      </c>
      <c r="B67" s="31" t="s">
        <v>191</v>
      </c>
    </row>
    <row r="68" spans="1:2" x14ac:dyDescent="0.2">
      <c r="A68" s="26">
        <v>41725</v>
      </c>
      <c r="B68" s="22" t="s">
        <v>192</v>
      </c>
    </row>
    <row r="69" spans="1:2" x14ac:dyDescent="0.2">
      <c r="A69" s="26">
        <v>41729</v>
      </c>
      <c r="B69" s="22" t="s">
        <v>192</v>
      </c>
    </row>
    <row r="70" spans="1:2" x14ac:dyDescent="0.2">
      <c r="A70" s="26">
        <v>41758</v>
      </c>
      <c r="B70" s="22" t="s">
        <v>193</v>
      </c>
    </row>
    <row r="71" spans="1:2" x14ac:dyDescent="0.2">
      <c r="A71" s="21">
        <v>41774</v>
      </c>
      <c r="B71" s="22" t="s">
        <v>194</v>
      </c>
    </row>
    <row r="72" spans="1:2" x14ac:dyDescent="0.2">
      <c r="A72" s="21">
        <v>41779</v>
      </c>
      <c r="B72" s="22" t="s">
        <v>195</v>
      </c>
    </row>
    <row r="73" spans="1:2" x14ac:dyDescent="0.2">
      <c r="A73" s="21">
        <v>41782</v>
      </c>
      <c r="B73" s="22" t="s">
        <v>196</v>
      </c>
    </row>
    <row r="74" spans="1:2" x14ac:dyDescent="0.2">
      <c r="A74" s="27">
        <v>41800</v>
      </c>
      <c r="B74" s="31" t="s">
        <v>197</v>
      </c>
    </row>
    <row r="75" spans="1:2" x14ac:dyDescent="0.2">
      <c r="A75" s="21">
        <v>41856</v>
      </c>
      <c r="B75" s="22" t="s">
        <v>198</v>
      </c>
    </row>
    <row r="76" spans="1:2" x14ac:dyDescent="0.2">
      <c r="A76" s="27">
        <v>41897</v>
      </c>
      <c r="B76" s="31" t="s">
        <v>199</v>
      </c>
    </row>
    <row r="77" spans="1:2" customFormat="1" x14ac:dyDescent="0.2">
      <c r="A77" s="28">
        <v>41929</v>
      </c>
      <c r="B77" s="32" t="s">
        <v>200</v>
      </c>
    </row>
    <row r="78" spans="1:2" customFormat="1" x14ac:dyDescent="0.2">
      <c r="A78" s="28">
        <v>41934</v>
      </c>
      <c r="B78" s="32" t="s">
        <v>201</v>
      </c>
    </row>
    <row r="79" spans="1:2" customFormat="1" x14ac:dyDescent="0.2">
      <c r="A79" s="28">
        <v>41961</v>
      </c>
      <c r="B79" s="32" t="s">
        <v>200</v>
      </c>
    </row>
    <row r="80" spans="1:2" customFormat="1" x14ac:dyDescent="0.2">
      <c r="A80" s="28">
        <v>41967</v>
      </c>
      <c r="B80" s="32" t="s">
        <v>202</v>
      </c>
    </row>
    <row r="81" spans="1:5" customFormat="1" x14ac:dyDescent="0.2">
      <c r="A81" s="28">
        <v>41969</v>
      </c>
      <c r="B81" s="32" t="s">
        <v>200</v>
      </c>
    </row>
    <row r="82" spans="1:5" customFormat="1" x14ac:dyDescent="0.2">
      <c r="A82" s="28">
        <v>41974</v>
      </c>
      <c r="B82" s="32" t="s">
        <v>203</v>
      </c>
    </row>
    <row r="83" spans="1:5" customFormat="1" x14ac:dyDescent="0.2">
      <c r="A83" s="28">
        <v>41976</v>
      </c>
      <c r="B83" s="32" t="s">
        <v>204</v>
      </c>
    </row>
    <row r="84" spans="1:5" customFormat="1" x14ac:dyDescent="0.2">
      <c r="A84" s="28">
        <v>41990</v>
      </c>
      <c r="B84" s="32" t="s">
        <v>205</v>
      </c>
    </row>
    <row r="85" spans="1:5" x14ac:dyDescent="0.2">
      <c r="A85" s="21">
        <v>42027</v>
      </c>
      <c r="B85" s="22" t="s">
        <v>169</v>
      </c>
      <c r="D85"/>
      <c r="E85"/>
    </row>
    <row r="86" spans="1:5" x14ac:dyDescent="0.2">
      <c r="A86" s="21">
        <v>42028</v>
      </c>
      <c r="B86" s="22" t="s">
        <v>206</v>
      </c>
      <c r="C86" s="7" t="s">
        <v>207</v>
      </c>
      <c r="D86" t="s">
        <v>208</v>
      </c>
      <c r="E86" t="s">
        <v>209</v>
      </c>
    </row>
    <row r="87" spans="1:5" x14ac:dyDescent="0.2">
      <c r="A87" s="21">
        <v>42080</v>
      </c>
      <c r="B87" s="4" t="s">
        <v>210</v>
      </c>
      <c r="C87" s="4"/>
      <c r="D87"/>
      <c r="E87"/>
    </row>
    <row r="88" spans="1:5" x14ac:dyDescent="0.2">
      <c r="A88" s="21">
        <v>42104</v>
      </c>
      <c r="B88" s="22" t="s">
        <v>211</v>
      </c>
    </row>
    <row r="89" spans="1:5" x14ac:dyDescent="0.2">
      <c r="A89" s="21">
        <v>42107</v>
      </c>
      <c r="B89" s="22" t="s">
        <v>212</v>
      </c>
    </row>
    <row r="90" spans="1:5" x14ac:dyDescent="0.2">
      <c r="A90" s="21">
        <v>42109</v>
      </c>
      <c r="B90" s="22" t="s">
        <v>213</v>
      </c>
    </row>
    <row r="91" spans="1:5" x14ac:dyDescent="0.2">
      <c r="A91" s="21">
        <v>42122</v>
      </c>
      <c r="B91" s="22" t="s">
        <v>214</v>
      </c>
    </row>
    <row r="92" spans="1:5" x14ac:dyDescent="0.2">
      <c r="A92" s="38">
        <v>42161</v>
      </c>
      <c r="B92" s="4" t="s">
        <v>215</v>
      </c>
      <c r="C92" s="4"/>
      <c r="D92"/>
      <c r="E92"/>
    </row>
    <row r="93" spans="1:5" x14ac:dyDescent="0.2">
      <c r="A93" s="21">
        <v>42276</v>
      </c>
      <c r="B93" s="22" t="s">
        <v>216</v>
      </c>
    </row>
    <row r="94" spans="1:5" x14ac:dyDescent="0.2">
      <c r="A94" s="21">
        <v>42388</v>
      </c>
      <c r="B94" s="22" t="s">
        <v>159</v>
      </c>
    </row>
    <row r="95" spans="1:5" x14ac:dyDescent="0.2">
      <c r="A95" s="21">
        <v>42417</v>
      </c>
      <c r="B95" s="22" t="s">
        <v>217</v>
      </c>
    </row>
    <row r="96" spans="1:5" x14ac:dyDescent="0.2">
      <c r="A96" s="21">
        <v>42438</v>
      </c>
      <c r="B96" s="22" t="s">
        <v>218</v>
      </c>
    </row>
    <row r="97" spans="1:2" x14ac:dyDescent="0.2">
      <c r="A97" s="21">
        <v>42439</v>
      </c>
      <c r="B97" s="22" t="s">
        <v>219</v>
      </c>
    </row>
    <row r="98" spans="1:2" x14ac:dyDescent="0.2">
      <c r="A98" s="21">
        <v>42446</v>
      </c>
      <c r="B98" s="22" t="s">
        <v>220</v>
      </c>
    </row>
    <row r="99" spans="1:2" x14ac:dyDescent="0.2">
      <c r="A99" s="21">
        <v>42646</v>
      </c>
      <c r="B99" s="22" t="s">
        <v>98</v>
      </c>
    </row>
    <row r="100" spans="1:2" x14ac:dyDescent="0.2">
      <c r="A100" s="21">
        <v>42661</v>
      </c>
      <c r="B100" s="22" t="s">
        <v>98</v>
      </c>
    </row>
    <row r="101" spans="1:2" x14ac:dyDescent="0.2">
      <c r="A101" s="21">
        <v>42705</v>
      </c>
      <c r="B101" s="22" t="s">
        <v>99</v>
      </c>
    </row>
    <row r="102" spans="1:2" x14ac:dyDescent="0.2">
      <c r="A102" s="21">
        <v>42709</v>
      </c>
      <c r="B102" s="22" t="s">
        <v>100</v>
      </c>
    </row>
    <row r="103" spans="1:2" x14ac:dyDescent="0.2">
      <c r="A103" s="21">
        <v>42710</v>
      </c>
      <c r="B103" s="22" t="s">
        <v>101</v>
      </c>
    </row>
    <row r="104" spans="1:2" x14ac:dyDescent="0.2">
      <c r="A104" s="21">
        <v>42775</v>
      </c>
      <c r="B104" s="22" t="s">
        <v>99</v>
      </c>
    </row>
    <row r="105" spans="1:2" x14ac:dyDescent="0.2">
      <c r="A105" s="21">
        <v>42779</v>
      </c>
      <c r="B105" s="22" t="s">
        <v>221</v>
      </c>
    </row>
    <row r="106" spans="1:2" x14ac:dyDescent="0.2">
      <c r="A106" s="38">
        <v>42921</v>
      </c>
      <c r="B106" s="22" t="s">
        <v>222</v>
      </c>
    </row>
    <row r="107" spans="1:2" x14ac:dyDescent="0.2">
      <c r="A107" s="38">
        <v>42943</v>
      </c>
      <c r="B107" s="22" t="s">
        <v>102</v>
      </c>
    </row>
    <row r="108" spans="1:2" x14ac:dyDescent="0.2">
      <c r="A108" s="21">
        <v>43112</v>
      </c>
      <c r="B108" s="22" t="s">
        <v>103</v>
      </c>
    </row>
    <row r="109" spans="1:2" x14ac:dyDescent="0.2">
      <c r="A109" s="21">
        <v>43118</v>
      </c>
      <c r="B109" s="22" t="s">
        <v>221</v>
      </c>
    </row>
    <row r="110" spans="1:2" x14ac:dyDescent="0.2">
      <c r="A110" s="21">
        <v>43126</v>
      </c>
      <c r="B110" s="22" t="s">
        <v>99</v>
      </c>
    </row>
    <row r="111" spans="1:2" x14ac:dyDescent="0.2">
      <c r="A111" s="21">
        <v>43145</v>
      </c>
      <c r="B111" s="22" t="s">
        <v>221</v>
      </c>
    </row>
    <row r="112" spans="1:2" x14ac:dyDescent="0.2">
      <c r="A112" s="21">
        <v>43154</v>
      </c>
      <c r="B112" s="22" t="s">
        <v>99</v>
      </c>
    </row>
    <row r="113" spans="1:2" x14ac:dyDescent="0.2">
      <c r="A113" s="21">
        <v>43163</v>
      </c>
      <c r="B113" s="22" t="s">
        <v>221</v>
      </c>
    </row>
    <row r="114" spans="1:2" x14ac:dyDescent="0.2">
      <c r="A114" s="8">
        <v>43252</v>
      </c>
      <c r="B114" s="22" t="s">
        <v>79</v>
      </c>
    </row>
    <row r="115" spans="1:2" x14ac:dyDescent="0.2">
      <c r="A115" s="21" t="s">
        <v>148</v>
      </c>
    </row>
  </sheetData>
  <pageMargins left="0.75" right="0.75" top="1" bottom="1" header="0.3" footer="0.3"/>
  <pageSetup paperSize="9" orientation="portrait"/>
  <customProperties>
    <customPr name="DVSECTION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
  <sheetViews>
    <sheetView workbookViewId="0">
      <selection activeCell="BV7" sqref="BV7"/>
    </sheetView>
  </sheetViews>
  <sheetFormatPr baseColWidth="10" defaultRowHeight="15" x14ac:dyDescent="0.2"/>
  <sheetData>
    <row r="1" spans="1:256" x14ac:dyDescent="0.2">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t="str">
        <f>IF(icf.157!3:3,"AAAAAF8//jQ=",0)</f>
        <v>AAAAAF8//jQ=</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x14ac:dyDescent="0.2">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t="str">
        <f>IF(icf.157!13:13,"AAAAAG9/uzg=",0)</f>
        <v>AAAAAG9/uzg=</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x14ac:dyDescent="0.2">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t="str">
        <f>IF(icf.157!23:23,"AAAAAHuxazw=",0)</f>
        <v>AAAAAHuxazw=</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x14ac:dyDescent="0.2">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x14ac:dyDescent="0.2">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x14ac:dyDescent="0.2">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x14ac:dyDescent="0.2">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223</v>
      </c>
    </row>
    <row r="8" spans="1:256" x14ac:dyDescent="0.2">
      <c r="A8" t="str">
        <f>IF(Incidencias.157!20:20,"AAAAAEe//wA=",0)</f>
        <v>AAAAAEe//wA=</v>
      </c>
      <c r="B8" t="e">
        <f>AND(Incidencias.157!A20,"AAAAAEe//wE=")</f>
        <v>#VALUE!</v>
      </c>
      <c r="C8" t="e">
        <f>AND(Incidencias.157!B20,"AAAAAEe//wI=")</f>
        <v>#VALUE!</v>
      </c>
    </row>
    <row r="9" spans="1:256" x14ac:dyDescent="0.2">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ageMargins left="0.75" right="0.75" top="1" bottom="1" header="0.3" footer="0.3"/>
  <customProperties>
    <customPr name="DVSECTION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opLeftCell="A32" workbookViewId="0">
      <selection activeCell="D12" sqref="D12"/>
    </sheetView>
  </sheetViews>
  <sheetFormatPr baseColWidth="10" defaultRowHeight="15" x14ac:dyDescent="0.2"/>
  <cols>
    <col min="1" max="1" width="10.83203125" style="10"/>
    <col min="2" max="2" width="29.1640625" style="7" customWidth="1"/>
    <col min="3" max="3" width="8.33203125" customWidth="1"/>
    <col min="4" max="4" width="10.33203125" customWidth="1"/>
    <col min="5" max="23" width="8.33203125" customWidth="1"/>
    <col min="24" max="24" width="12.33203125" customWidth="1"/>
  </cols>
  <sheetData>
    <row r="1" spans="1:24" s="5" customFormat="1" x14ac:dyDescent="0.2">
      <c r="A1" s="35"/>
      <c r="B1" s="36"/>
      <c r="C1" s="5">
        <v>35431</v>
      </c>
      <c r="D1" s="5">
        <v>35945</v>
      </c>
      <c r="E1" s="5">
        <v>36409</v>
      </c>
      <c r="F1" s="5">
        <v>37149</v>
      </c>
      <c r="G1" s="5">
        <v>37507</v>
      </c>
      <c r="H1" s="5">
        <v>37877</v>
      </c>
      <c r="I1" s="5">
        <v>38503</v>
      </c>
      <c r="J1" s="5">
        <v>38615</v>
      </c>
      <c r="K1" s="5">
        <v>40060</v>
      </c>
      <c r="L1" s="5">
        <v>40238</v>
      </c>
      <c r="M1" s="5">
        <v>40445</v>
      </c>
      <c r="N1" s="5">
        <v>41157</v>
      </c>
      <c r="O1" s="5">
        <v>41394</v>
      </c>
      <c r="P1" s="5">
        <v>41682</v>
      </c>
      <c r="Q1" s="5">
        <v>41715</v>
      </c>
      <c r="R1" s="5">
        <v>41758</v>
      </c>
      <c r="S1" s="5">
        <v>41782</v>
      </c>
      <c r="T1" s="5">
        <v>41800</v>
      </c>
      <c r="U1" s="5">
        <v>41897</v>
      </c>
      <c r="V1" s="5">
        <v>41991</v>
      </c>
      <c r="W1" s="5">
        <v>42027</v>
      </c>
      <c r="X1" s="5">
        <v>42109</v>
      </c>
    </row>
    <row r="2" spans="1:24" x14ac:dyDescent="0.2">
      <c r="A2" s="6" t="s">
        <v>0</v>
      </c>
      <c r="B2" s="7" t="s">
        <v>1</v>
      </c>
      <c r="C2" s="34">
        <v>729391</v>
      </c>
      <c r="D2" s="34">
        <v>729905</v>
      </c>
      <c r="E2" s="34">
        <v>730369</v>
      </c>
      <c r="F2" s="34">
        <v>731109</v>
      </c>
      <c r="G2" s="34">
        <v>731467</v>
      </c>
      <c r="H2" s="34">
        <v>731837</v>
      </c>
      <c r="I2" s="34">
        <v>732463</v>
      </c>
      <c r="J2" s="34">
        <v>732575</v>
      </c>
      <c r="K2" s="34">
        <v>734020</v>
      </c>
      <c r="L2" s="34">
        <v>734198</v>
      </c>
      <c r="M2" s="34">
        <v>734405</v>
      </c>
      <c r="N2" s="34">
        <v>735117</v>
      </c>
      <c r="O2" s="34">
        <v>735354</v>
      </c>
      <c r="P2" s="34">
        <v>735642</v>
      </c>
      <c r="Q2" s="34">
        <v>735675</v>
      </c>
      <c r="R2" s="34">
        <v>735718</v>
      </c>
      <c r="S2" s="34">
        <v>735742</v>
      </c>
      <c r="T2" s="34">
        <v>735760</v>
      </c>
      <c r="U2" s="34">
        <v>735857</v>
      </c>
      <c r="V2" s="34">
        <v>735951</v>
      </c>
      <c r="W2" s="34">
        <v>735987</v>
      </c>
      <c r="X2" s="34">
        <v>736069</v>
      </c>
    </row>
    <row r="3" spans="1:24" x14ac:dyDescent="0.2">
      <c r="A3" s="6">
        <v>1</v>
      </c>
      <c r="B3" s="7" t="s">
        <v>2</v>
      </c>
      <c r="C3" s="34">
        <v>0</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row>
    <row r="4" spans="1:24" x14ac:dyDescent="0.2">
      <c r="A4" s="6">
        <v>2</v>
      </c>
      <c r="B4" s="7" t="s">
        <v>3</v>
      </c>
      <c r="C4" s="34">
        <v>-0.17899999999999999</v>
      </c>
      <c r="D4" s="34">
        <v>-0.17899999999999999</v>
      </c>
      <c r="E4" s="34">
        <v>-0.17899999999999999</v>
      </c>
      <c r="F4" s="34">
        <v>-0.17899999999999999</v>
      </c>
      <c r="G4" s="34">
        <v>-0.17899999999999999</v>
      </c>
      <c r="H4" s="34">
        <v>-0.17899999999999999</v>
      </c>
      <c r="I4" s="34">
        <v>-0.17899999999999999</v>
      </c>
      <c r="J4" s="34">
        <v>-0.17899999999999999</v>
      </c>
      <c r="K4" s="34">
        <v>-0.17899999999999999</v>
      </c>
      <c r="L4" s="34">
        <v>-0.17899999999999999</v>
      </c>
      <c r="M4" s="34">
        <v>-0.17899999999999999</v>
      </c>
      <c r="N4" s="34">
        <v>-0.17899999999999999</v>
      </c>
      <c r="O4" s="34">
        <v>-0.17899999999999999</v>
      </c>
      <c r="P4" s="34">
        <v>-0.17899999999999999</v>
      </c>
      <c r="Q4" s="34">
        <v>-0.17899999999999999</v>
      </c>
      <c r="R4" s="34">
        <v>-0.17899999999999999</v>
      </c>
      <c r="S4" s="34">
        <v>-0.17899999999999999</v>
      </c>
      <c r="T4" s="34">
        <v>-0.17899999999999999</v>
      </c>
      <c r="U4" s="34">
        <v>-0.17899999999999999</v>
      </c>
      <c r="V4" s="34">
        <v>-0.17899999999999999</v>
      </c>
      <c r="W4" s="34">
        <v>-0.17899999999999999</v>
      </c>
      <c r="X4" s="34">
        <v>-0.17899999999999999</v>
      </c>
    </row>
    <row r="5" spans="1:24" x14ac:dyDescent="0.2">
      <c r="A5" s="6">
        <v>3</v>
      </c>
      <c r="B5" s="7" t="s">
        <v>4</v>
      </c>
      <c r="C5" s="34">
        <v>-0.33350000000000002</v>
      </c>
      <c r="D5" s="34">
        <v>-0.33350000000000002</v>
      </c>
      <c r="E5" s="34">
        <v>-0.33350000000000002</v>
      </c>
      <c r="F5" s="34">
        <v>-0.33350000000000002</v>
      </c>
      <c r="G5" s="34">
        <v>-0.33350000000000002</v>
      </c>
      <c r="H5" s="34">
        <v>-0.33350000000000002</v>
      </c>
      <c r="I5" s="34">
        <v>-0.33350000000000002</v>
      </c>
      <c r="J5" s="34">
        <v>-0.33350000000000002</v>
      </c>
      <c r="K5" s="34">
        <v>-0.33350000000000002</v>
      </c>
      <c r="L5" s="34">
        <v>-0.33350000000000002</v>
      </c>
      <c r="M5" s="34">
        <v>-0.33350000000000002</v>
      </c>
      <c r="N5" s="34">
        <v>-0.33350000000000002</v>
      </c>
      <c r="O5" s="34">
        <v>-0.33350000000000002</v>
      </c>
      <c r="P5" s="34">
        <v>-0.33350000000000002</v>
      </c>
      <c r="Q5" s="34">
        <v>-0.33350000000000002</v>
      </c>
      <c r="R5" s="34">
        <v>-0.33350000000000002</v>
      </c>
      <c r="S5" s="34">
        <v>-0.33350000000000002</v>
      </c>
      <c r="T5" s="34">
        <v>-0.33350000000000002</v>
      </c>
      <c r="U5" s="34">
        <v>-0.33350000000000002</v>
      </c>
      <c r="V5" s="34">
        <v>-0.33350000000000002</v>
      </c>
      <c r="W5" s="34">
        <v>-0.33350000000000002</v>
      </c>
      <c r="X5" s="34">
        <v>-0.33350000000000002</v>
      </c>
    </row>
    <row r="6" spans="1:24" x14ac:dyDescent="0.2">
      <c r="A6" s="6">
        <v>4</v>
      </c>
      <c r="B6" s="7" t="s">
        <v>5</v>
      </c>
      <c r="C6" s="34">
        <v>-0.21299999999999999</v>
      </c>
      <c r="D6" s="34">
        <v>-0.21299999999999999</v>
      </c>
      <c r="E6" s="34">
        <v>-0.21299999999999999</v>
      </c>
      <c r="F6" s="34">
        <v>-0.21299999999999999</v>
      </c>
      <c r="G6" s="34">
        <v>-0.21299999999999999</v>
      </c>
      <c r="H6" s="34">
        <v>-0.21299999999999999</v>
      </c>
      <c r="I6" s="34">
        <v>-0.21299999999999999</v>
      </c>
      <c r="J6" s="34">
        <v>-0.21299999999999999</v>
      </c>
      <c r="K6" s="34">
        <v>-0.21299999999999999</v>
      </c>
      <c r="L6" s="34">
        <v>-0.21299999999999999</v>
      </c>
      <c r="M6" s="34">
        <v>-0.21299999999999999</v>
      </c>
      <c r="N6" s="34">
        <v>-0.21299999999999999</v>
      </c>
      <c r="O6" s="34">
        <v>-0.21299999999999999</v>
      </c>
      <c r="P6" s="34">
        <v>-0.21299999999999999</v>
      </c>
      <c r="Q6" s="34">
        <v>-0.21299999999999999</v>
      </c>
      <c r="R6" s="34">
        <v>-0.21299999999999999</v>
      </c>
      <c r="S6" s="34">
        <v>-0.21299999999999999</v>
      </c>
      <c r="T6" s="34">
        <v>-0.21299999999999999</v>
      </c>
      <c r="U6" s="34">
        <v>-0.21299999999999999</v>
      </c>
      <c r="V6" s="34">
        <v>-0.21299999999999999</v>
      </c>
      <c r="W6" s="34">
        <v>-0.21299999999999999</v>
      </c>
      <c r="X6" s="34">
        <v>-0.21299999999999999</v>
      </c>
    </row>
    <row r="7" spans="1:24" x14ac:dyDescent="0.2">
      <c r="A7" s="6">
        <v>5</v>
      </c>
      <c r="B7" s="7" t="s">
        <v>6</v>
      </c>
      <c r="C7" s="34">
        <v>-0.5645</v>
      </c>
      <c r="D7" s="34">
        <v>-0.5645</v>
      </c>
      <c r="E7" s="34">
        <v>-0.5645</v>
      </c>
      <c r="F7" s="34">
        <v>-0.5645</v>
      </c>
      <c r="G7" s="34">
        <v>-0.5645</v>
      </c>
      <c r="H7" s="34">
        <v>-0.5645</v>
      </c>
      <c r="I7" s="34">
        <v>-0.5645</v>
      </c>
      <c r="J7" s="34">
        <v>-0.5645</v>
      </c>
      <c r="K7" s="34">
        <v>-0.5645</v>
      </c>
      <c r="L7" s="34">
        <v>-0.5645</v>
      </c>
      <c r="M7" s="34">
        <v>-0.5645</v>
      </c>
      <c r="N7" s="34">
        <v>-0.5645</v>
      </c>
      <c r="O7" s="34">
        <v>-0.5645</v>
      </c>
      <c r="P7" s="34">
        <v>-0.5645</v>
      </c>
      <c r="Q7" s="34">
        <v>-0.5645</v>
      </c>
      <c r="R7" s="34">
        <v>-0.5645</v>
      </c>
      <c r="S7" s="34">
        <v>-0.5645</v>
      </c>
      <c r="T7" s="34">
        <v>-0.5645</v>
      </c>
      <c r="U7" s="34">
        <v>-0.5645</v>
      </c>
      <c r="V7" s="34">
        <v>-0.5645</v>
      </c>
      <c r="W7" s="34">
        <v>-0.5645</v>
      </c>
      <c r="X7" s="34">
        <v>-0.5645</v>
      </c>
    </row>
    <row r="8" spans="1:24" x14ac:dyDescent="0.2">
      <c r="A8" s="6">
        <v>6</v>
      </c>
      <c r="B8" s="7" t="s">
        <v>7</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row>
    <row r="9" spans="1:24" x14ac:dyDescent="0.2">
      <c r="A9" s="6">
        <v>7</v>
      </c>
      <c r="B9" s="7" t="s">
        <v>8</v>
      </c>
      <c r="C9" s="34">
        <v>0.34129999999999999</v>
      </c>
      <c r="D9" s="37">
        <v>0.34200000000000003</v>
      </c>
      <c r="E9" s="34">
        <v>0.34200000000000003</v>
      </c>
      <c r="F9" s="34">
        <v>0.3397</v>
      </c>
      <c r="G9" s="34">
        <v>0.3397</v>
      </c>
      <c r="H9" s="34">
        <v>0.3397</v>
      </c>
      <c r="I9" s="34">
        <v>0.3397</v>
      </c>
      <c r="J9" s="34">
        <v>0.3397</v>
      </c>
      <c r="K9" s="34">
        <v>0.3397</v>
      </c>
      <c r="L9" s="34">
        <v>0.3397</v>
      </c>
      <c r="M9" s="34">
        <v>0.3397</v>
      </c>
      <c r="N9" s="34">
        <v>0.33800000000000002</v>
      </c>
      <c r="O9" s="34">
        <v>0.3397</v>
      </c>
      <c r="P9" s="34">
        <v>0.33750000000000002</v>
      </c>
      <c r="Q9" s="34">
        <v>0.33950000000000002</v>
      </c>
      <c r="R9" s="34">
        <v>0.33950000000000002</v>
      </c>
      <c r="S9" s="34">
        <v>0.33950000000000002</v>
      </c>
      <c r="T9" s="34">
        <v>0.34150000000000003</v>
      </c>
      <c r="U9" s="34">
        <v>0.34150000000000003</v>
      </c>
      <c r="V9" s="34">
        <v>0.33950000000000002</v>
      </c>
      <c r="W9" s="34">
        <v>0.33950000000000002</v>
      </c>
      <c r="X9" s="34">
        <v>0.33950000000000002</v>
      </c>
    </row>
    <row r="10" spans="1:24" x14ac:dyDescent="0.2">
      <c r="A10" s="6">
        <v>8</v>
      </c>
      <c r="B10" s="7" t="s">
        <v>9</v>
      </c>
      <c r="C10" s="34">
        <v>2.35</v>
      </c>
      <c r="D10" s="34">
        <v>2.35</v>
      </c>
      <c r="E10" s="34">
        <v>2.35</v>
      </c>
      <c r="F10" s="34">
        <v>2.35</v>
      </c>
      <c r="G10" s="34">
        <v>2.35</v>
      </c>
      <c r="H10" s="34">
        <v>2.35</v>
      </c>
      <c r="I10" s="34">
        <v>2.35</v>
      </c>
      <c r="J10" s="34">
        <v>2.35</v>
      </c>
      <c r="K10" s="34">
        <v>2.35</v>
      </c>
      <c r="L10" s="34">
        <v>2.35</v>
      </c>
      <c r="M10" s="34">
        <v>2.35</v>
      </c>
      <c r="N10" s="34">
        <v>2.35</v>
      </c>
      <c r="O10" s="34">
        <v>2.35</v>
      </c>
      <c r="P10" s="34">
        <v>2.35</v>
      </c>
      <c r="Q10" s="34">
        <v>2.35</v>
      </c>
      <c r="R10" s="34">
        <v>2.35</v>
      </c>
      <c r="S10" s="34">
        <v>2.35</v>
      </c>
      <c r="T10" s="34">
        <v>2.35</v>
      </c>
      <c r="U10" s="34">
        <v>2.35</v>
      </c>
      <c r="V10" s="34">
        <v>2.35</v>
      </c>
      <c r="W10" s="34">
        <v>2.35</v>
      </c>
      <c r="X10" s="34">
        <v>2.35</v>
      </c>
    </row>
    <row r="11" spans="1:24" x14ac:dyDescent="0.2">
      <c r="A11" s="6">
        <v>9</v>
      </c>
      <c r="B11" s="7" t="s">
        <v>10</v>
      </c>
      <c r="C11" s="34">
        <v>1.1499999999999999</v>
      </c>
      <c r="D11" s="34">
        <v>1.1499999999999999</v>
      </c>
      <c r="E11" s="34">
        <v>1.1499999999999999</v>
      </c>
      <c r="F11" s="34">
        <v>1.1499999999999999</v>
      </c>
      <c r="G11" s="34">
        <v>1.1499999999999999</v>
      </c>
      <c r="H11" s="34">
        <v>1.1499999999999999</v>
      </c>
      <c r="I11" s="34">
        <v>1.1499999999999999</v>
      </c>
      <c r="J11" s="34">
        <v>1.1499999999999999</v>
      </c>
      <c r="K11" s="34">
        <v>1.1499999999999999</v>
      </c>
      <c r="L11" s="34">
        <v>1.1499999999999999</v>
      </c>
      <c r="M11" s="34">
        <v>1.1499999999999999</v>
      </c>
      <c r="N11" s="34">
        <v>1.1499999999999999</v>
      </c>
      <c r="O11" s="34">
        <v>1.1499999999999999</v>
      </c>
      <c r="P11" s="34">
        <v>1.1499999999999999</v>
      </c>
      <c r="Q11" s="34">
        <v>1.1499999999999999</v>
      </c>
      <c r="R11" s="34">
        <v>1.1499999999999999</v>
      </c>
      <c r="S11" s="34">
        <v>1.1499999999999999</v>
      </c>
      <c r="T11" s="34">
        <v>1.1499999999999999</v>
      </c>
      <c r="U11" s="34">
        <v>1.1499999999999999</v>
      </c>
      <c r="V11" s="34">
        <v>1.1499999999999999</v>
      </c>
      <c r="W11" s="34">
        <v>1.1499999999999999</v>
      </c>
      <c r="X11" s="34">
        <v>1.1499999999999999</v>
      </c>
    </row>
    <row r="12" spans="1:24" x14ac:dyDescent="0.2">
      <c r="A12" s="6">
        <v>10</v>
      </c>
      <c r="B12" s="7" t="s">
        <v>11</v>
      </c>
      <c r="C12" s="34">
        <v>1583</v>
      </c>
      <c r="D12" s="37">
        <v>1551</v>
      </c>
      <c r="E12" s="34">
        <v>1565</v>
      </c>
      <c r="F12" s="34">
        <v>1575</v>
      </c>
      <c r="G12" s="34">
        <v>1575</v>
      </c>
      <c r="H12" s="34">
        <v>1584</v>
      </c>
      <c r="I12" s="34">
        <v>1605</v>
      </c>
      <c r="J12" s="34">
        <v>1605</v>
      </c>
      <c r="K12" s="34">
        <v>1605</v>
      </c>
      <c r="L12" s="34">
        <v>1600</v>
      </c>
      <c r="M12" s="34">
        <v>1605</v>
      </c>
      <c r="N12" s="34">
        <v>1615</v>
      </c>
      <c r="O12" s="34">
        <v>1600</v>
      </c>
      <c r="P12" s="34">
        <v>1590</v>
      </c>
      <c r="Q12" s="34">
        <v>1580</v>
      </c>
      <c r="R12" s="34">
        <v>1580</v>
      </c>
      <c r="S12" s="34">
        <v>1580</v>
      </c>
      <c r="T12" s="34">
        <v>1575</v>
      </c>
      <c r="U12" s="34">
        <v>1585</v>
      </c>
      <c r="V12" s="34">
        <v>1600</v>
      </c>
      <c r="W12" s="34">
        <v>1600</v>
      </c>
      <c r="X12" s="34">
        <v>1580</v>
      </c>
    </row>
    <row r="13" spans="1:24" x14ac:dyDescent="0.2">
      <c r="A13" s="6">
        <v>11</v>
      </c>
      <c r="B13" s="7" t="s">
        <v>12</v>
      </c>
      <c r="C13" s="34">
        <v>447</v>
      </c>
      <c r="D13" s="34">
        <v>185</v>
      </c>
      <c r="E13" s="34">
        <v>210</v>
      </c>
      <c r="F13" s="34">
        <v>210</v>
      </c>
      <c r="G13" s="34">
        <v>210</v>
      </c>
      <c r="H13" s="34">
        <v>210</v>
      </c>
      <c r="I13" s="34">
        <v>210</v>
      </c>
      <c r="J13" s="34">
        <v>243</v>
      </c>
      <c r="K13" s="34">
        <v>243</v>
      </c>
      <c r="L13" s="34">
        <v>243</v>
      </c>
      <c r="M13" s="34">
        <v>180</v>
      </c>
      <c r="N13" s="34">
        <v>225</v>
      </c>
      <c r="O13" s="34">
        <v>225</v>
      </c>
      <c r="P13" s="34">
        <v>225</v>
      </c>
      <c r="Q13" s="34">
        <v>225</v>
      </c>
      <c r="R13" s="34">
        <v>225</v>
      </c>
      <c r="S13" s="34">
        <v>225</v>
      </c>
      <c r="T13" s="34">
        <v>225</v>
      </c>
      <c r="U13" s="34">
        <v>225</v>
      </c>
      <c r="V13" s="34">
        <v>225</v>
      </c>
      <c r="W13" s="34">
        <v>225</v>
      </c>
      <c r="X13" s="34">
        <v>225</v>
      </c>
    </row>
    <row r="14" spans="1:24" x14ac:dyDescent="0.2">
      <c r="A14" s="6">
        <v>12</v>
      </c>
      <c r="B14" s="7" t="s">
        <v>13</v>
      </c>
      <c r="C14" s="34">
        <v>3.2000000000000002E-8</v>
      </c>
      <c r="D14" s="34">
        <v>3.2000000000000002E-8</v>
      </c>
      <c r="E14" s="34">
        <v>3.2000000000000002E-8</v>
      </c>
      <c r="F14" s="34">
        <v>3.2000000000000002E-8</v>
      </c>
      <c r="G14" s="34">
        <v>3.2000000000000002E-8</v>
      </c>
      <c r="H14" s="34">
        <v>3.2000000000000002E-8</v>
      </c>
      <c r="I14" s="34">
        <v>3.2000000000000002E-8</v>
      </c>
      <c r="J14" s="34">
        <v>3.2000000000000002E-8</v>
      </c>
      <c r="K14" s="34">
        <v>3.2000000000000002E-8</v>
      </c>
      <c r="L14" s="34">
        <v>3.2000000000000002E-8</v>
      </c>
      <c r="M14" s="34">
        <v>3.2000000000000002E-8</v>
      </c>
      <c r="N14" s="34">
        <v>3.2000000000000002E-8</v>
      </c>
      <c r="O14" s="34">
        <v>3.2000000000000002E-8</v>
      </c>
      <c r="P14" s="34">
        <v>2.7999999999999999E-8</v>
      </c>
      <c r="Q14" s="34">
        <v>2.7999999999999999E-8</v>
      </c>
      <c r="R14" s="34">
        <v>2.7999999999999999E-8</v>
      </c>
      <c r="S14" s="34">
        <v>2.7999999999999999E-8</v>
      </c>
      <c r="T14" s="34">
        <v>2.7999999999999999E-8</v>
      </c>
      <c r="U14" s="34">
        <v>2.7999999999999999E-8</v>
      </c>
      <c r="V14" s="34">
        <v>2.7999999999999999E-8</v>
      </c>
      <c r="W14" s="34">
        <v>2.7999999999999999E-8</v>
      </c>
      <c r="X14" s="34">
        <v>2.7999999999999999E-8</v>
      </c>
    </row>
    <row r="15" spans="1:24" x14ac:dyDescent="0.2">
      <c r="A15" s="6">
        <v>13</v>
      </c>
      <c r="B15" s="7" t="s">
        <v>14</v>
      </c>
      <c r="C15" s="34">
        <v>285</v>
      </c>
      <c r="D15" s="34">
        <v>285</v>
      </c>
      <c r="E15" s="34">
        <v>285</v>
      </c>
      <c r="F15" s="34">
        <v>1027</v>
      </c>
      <c r="G15" s="34">
        <v>1027</v>
      </c>
      <c r="H15" s="34">
        <v>1027</v>
      </c>
      <c r="I15" s="34">
        <v>1027</v>
      </c>
      <c r="J15" s="34">
        <v>1026</v>
      </c>
      <c r="K15" s="34">
        <v>1026</v>
      </c>
      <c r="L15" s="34">
        <v>1026</v>
      </c>
      <c r="M15" s="34">
        <v>1026</v>
      </c>
      <c r="N15" s="34">
        <v>1026</v>
      </c>
      <c r="O15" s="34">
        <v>1026</v>
      </c>
      <c r="P15" s="34">
        <v>1026</v>
      </c>
      <c r="Q15" s="34">
        <v>1026</v>
      </c>
      <c r="R15" s="34">
        <v>1026</v>
      </c>
      <c r="S15" s="34">
        <v>1026</v>
      </c>
      <c r="T15" s="34">
        <v>1026</v>
      </c>
      <c r="U15" s="34">
        <v>1026</v>
      </c>
      <c r="V15" s="34">
        <v>1026</v>
      </c>
      <c r="W15" s="34">
        <v>1026</v>
      </c>
      <c r="X15" s="34">
        <v>1026</v>
      </c>
    </row>
    <row r="16" spans="1:24" x14ac:dyDescent="0.2">
      <c r="A16" s="6">
        <v>14</v>
      </c>
      <c r="B16" s="7" t="s">
        <v>15</v>
      </c>
      <c r="C16" s="34">
        <v>96</v>
      </c>
      <c r="D16" s="34">
        <v>96</v>
      </c>
      <c r="E16" s="34">
        <v>96</v>
      </c>
      <c r="F16" s="34">
        <v>96</v>
      </c>
      <c r="G16" s="34">
        <v>96</v>
      </c>
      <c r="H16" s="34">
        <v>96</v>
      </c>
      <c r="I16" s="34">
        <v>96</v>
      </c>
      <c r="J16" s="34">
        <v>96</v>
      </c>
      <c r="K16" s="34">
        <v>96</v>
      </c>
      <c r="L16" s="34">
        <v>96</v>
      </c>
      <c r="M16" s="34">
        <v>96</v>
      </c>
      <c r="N16" s="34">
        <v>96</v>
      </c>
      <c r="O16" s="34">
        <v>96</v>
      </c>
      <c r="P16" s="34">
        <v>96</v>
      </c>
      <c r="Q16" s="34">
        <v>96</v>
      </c>
      <c r="R16" s="34">
        <v>96</v>
      </c>
      <c r="S16" s="34">
        <v>96</v>
      </c>
      <c r="T16" s="34">
        <v>96</v>
      </c>
      <c r="U16" s="34">
        <v>96</v>
      </c>
      <c r="V16" s="34">
        <v>96</v>
      </c>
      <c r="W16" s="34">
        <v>96</v>
      </c>
      <c r="X16" s="34">
        <v>96</v>
      </c>
    </row>
    <row r="17" spans="1:24" x14ac:dyDescent="0.2">
      <c r="A17" s="6">
        <v>15</v>
      </c>
      <c r="B17" s="7" t="s">
        <v>16</v>
      </c>
      <c r="C17" s="34">
        <v>1693</v>
      </c>
      <c r="D17" s="34">
        <v>1693</v>
      </c>
      <c r="E17" s="34">
        <v>1693</v>
      </c>
      <c r="F17" s="34">
        <v>2439</v>
      </c>
      <c r="G17" s="34">
        <v>2439</v>
      </c>
      <c r="H17" s="34">
        <v>2439</v>
      </c>
      <c r="I17" s="34">
        <v>2439</v>
      </c>
      <c r="J17" s="34">
        <v>2439</v>
      </c>
      <c r="K17" s="34">
        <v>2439</v>
      </c>
      <c r="L17" s="34">
        <v>2439</v>
      </c>
      <c r="M17" s="34">
        <v>2439</v>
      </c>
      <c r="N17" s="34">
        <v>2439</v>
      </c>
      <c r="O17" s="34">
        <v>2439</v>
      </c>
      <c r="P17" s="34">
        <v>2439</v>
      </c>
      <c r="Q17" s="34">
        <v>2439</v>
      </c>
      <c r="R17" s="34">
        <v>2439</v>
      </c>
      <c r="S17" s="34">
        <v>2439</v>
      </c>
      <c r="T17" s="34">
        <v>2439</v>
      </c>
      <c r="U17" s="34">
        <v>2439</v>
      </c>
      <c r="V17" s="34">
        <v>2439</v>
      </c>
      <c r="W17" s="34">
        <v>2439</v>
      </c>
      <c r="X17" s="34">
        <v>2439</v>
      </c>
    </row>
    <row r="18" spans="1:24" x14ac:dyDescent="0.2">
      <c r="A18" s="6">
        <v>16</v>
      </c>
      <c r="B18" s="7" t="s">
        <v>17</v>
      </c>
      <c r="C18" s="34">
        <v>0</v>
      </c>
      <c r="D18" s="34">
        <v>0</v>
      </c>
      <c r="E18" s="34">
        <v>0</v>
      </c>
      <c r="F18" s="34">
        <v>0</v>
      </c>
      <c r="G18" s="34">
        <v>0</v>
      </c>
      <c r="H18" s="34">
        <v>0</v>
      </c>
      <c r="I18" s="34">
        <v>0</v>
      </c>
      <c r="J18" s="34">
        <v>0</v>
      </c>
      <c r="K18" s="34">
        <v>0</v>
      </c>
      <c r="L18" s="34">
        <v>0</v>
      </c>
      <c r="M18" s="34">
        <v>0</v>
      </c>
      <c r="N18" s="34">
        <v>0</v>
      </c>
      <c r="O18" s="34">
        <v>0</v>
      </c>
      <c r="P18" s="34">
        <v>0</v>
      </c>
      <c r="Q18" s="34">
        <v>0</v>
      </c>
      <c r="R18" s="34">
        <v>0</v>
      </c>
      <c r="S18" s="34">
        <v>0</v>
      </c>
      <c r="T18" s="34">
        <v>0</v>
      </c>
      <c r="U18" s="34">
        <v>0</v>
      </c>
      <c r="V18" s="34">
        <v>0</v>
      </c>
      <c r="W18" s="34">
        <v>0</v>
      </c>
      <c r="X18" s="34">
        <v>0</v>
      </c>
    </row>
    <row r="19" spans="1:24" x14ac:dyDescent="0.2">
      <c r="A19" s="6">
        <v>17</v>
      </c>
      <c r="B19" s="7" t="s">
        <v>18</v>
      </c>
      <c r="C19" s="34">
        <v>5000</v>
      </c>
      <c r="D19" s="34">
        <v>4200</v>
      </c>
      <c r="E19" s="34">
        <v>4200</v>
      </c>
      <c r="F19" s="34">
        <v>4200</v>
      </c>
      <c r="G19" s="34">
        <v>4200</v>
      </c>
      <c r="H19" s="34">
        <v>4288</v>
      </c>
      <c r="I19" s="34">
        <v>4288</v>
      </c>
      <c r="J19" s="34">
        <v>4288</v>
      </c>
      <c r="K19" s="34">
        <v>4288</v>
      </c>
      <c r="L19" s="34">
        <v>4288</v>
      </c>
      <c r="M19" s="34">
        <v>4288</v>
      </c>
      <c r="N19" s="34">
        <v>4300</v>
      </c>
      <c r="O19" s="34">
        <v>4300</v>
      </c>
      <c r="P19" s="34">
        <v>4300</v>
      </c>
      <c r="Q19" s="34">
        <v>4300</v>
      </c>
      <c r="R19" s="34">
        <v>4300</v>
      </c>
      <c r="S19" s="34">
        <v>4300</v>
      </c>
      <c r="T19" s="34">
        <v>4300</v>
      </c>
      <c r="U19" s="34">
        <v>4300</v>
      </c>
      <c r="V19" s="34">
        <v>4300</v>
      </c>
      <c r="W19" s="34">
        <v>4300</v>
      </c>
      <c r="X19" s="34">
        <v>4300</v>
      </c>
    </row>
    <row r="20" spans="1:24" x14ac:dyDescent="0.2">
      <c r="A20" s="6">
        <v>18</v>
      </c>
      <c r="B20" s="7" t="s">
        <v>19</v>
      </c>
      <c r="C20" s="34">
        <v>10000</v>
      </c>
      <c r="D20" s="34">
        <v>9300</v>
      </c>
      <c r="E20" s="34">
        <v>9300</v>
      </c>
      <c r="F20" s="34">
        <v>9300</v>
      </c>
      <c r="G20" s="34">
        <v>9300</v>
      </c>
      <c r="H20" s="34">
        <v>9303</v>
      </c>
      <c r="I20" s="34">
        <v>9303</v>
      </c>
      <c r="J20" s="34">
        <v>9303</v>
      </c>
      <c r="K20" s="34">
        <v>9303</v>
      </c>
      <c r="L20" s="34">
        <v>9303</v>
      </c>
      <c r="M20" s="34">
        <v>9303</v>
      </c>
      <c r="N20" s="34">
        <v>9320</v>
      </c>
      <c r="O20" s="34">
        <v>9320</v>
      </c>
      <c r="P20" s="34">
        <v>9320</v>
      </c>
      <c r="Q20" s="34">
        <v>9320</v>
      </c>
      <c r="R20" s="34">
        <v>9320</v>
      </c>
      <c r="S20" s="34">
        <v>9320</v>
      </c>
      <c r="T20" s="34">
        <v>9320</v>
      </c>
      <c r="U20" s="34">
        <v>9320</v>
      </c>
      <c r="V20" s="34">
        <v>9320</v>
      </c>
      <c r="W20" s="34">
        <v>9320</v>
      </c>
      <c r="X20" s="34">
        <v>9320</v>
      </c>
    </row>
    <row r="21" spans="1:24" x14ac:dyDescent="0.2">
      <c r="A21" s="6">
        <v>19</v>
      </c>
      <c r="B21" s="7" t="s">
        <v>20</v>
      </c>
      <c r="C21" s="34">
        <v>15000</v>
      </c>
      <c r="D21" s="34">
        <v>13800</v>
      </c>
      <c r="E21" s="34">
        <v>13800</v>
      </c>
      <c r="F21" s="34">
        <v>13800</v>
      </c>
      <c r="G21" s="34">
        <v>13800</v>
      </c>
      <c r="H21" s="34">
        <v>13904</v>
      </c>
      <c r="I21" s="34">
        <v>13904</v>
      </c>
      <c r="J21" s="34">
        <v>13904</v>
      </c>
      <c r="K21" s="34">
        <v>13904</v>
      </c>
      <c r="L21" s="34">
        <v>13904</v>
      </c>
      <c r="M21" s="34">
        <v>13904</v>
      </c>
      <c r="N21" s="34">
        <v>13860</v>
      </c>
      <c r="O21" s="34">
        <v>13860</v>
      </c>
      <c r="P21" s="34">
        <v>13860</v>
      </c>
      <c r="Q21" s="34">
        <v>13860</v>
      </c>
      <c r="R21" s="34">
        <v>13860</v>
      </c>
      <c r="S21" s="34">
        <v>13860</v>
      </c>
      <c r="T21" s="34">
        <v>13860</v>
      </c>
      <c r="U21" s="34">
        <v>13860</v>
      </c>
      <c r="V21" s="34">
        <v>13860</v>
      </c>
      <c r="W21" s="34">
        <v>13860</v>
      </c>
      <c r="X21" s="34">
        <v>13860</v>
      </c>
    </row>
    <row r="22" spans="1:24" x14ac:dyDescent="0.2">
      <c r="A22" s="6">
        <v>20</v>
      </c>
      <c r="B22" s="7" t="s">
        <v>21</v>
      </c>
      <c r="C22" s="34">
        <v>20000</v>
      </c>
      <c r="D22" s="34">
        <v>20000</v>
      </c>
      <c r="E22" s="34">
        <v>20000</v>
      </c>
      <c r="F22" s="34">
        <v>20000</v>
      </c>
      <c r="G22" s="34">
        <v>20000</v>
      </c>
      <c r="H22" s="34">
        <v>21687</v>
      </c>
      <c r="I22" s="34">
        <v>21687</v>
      </c>
      <c r="J22" s="34">
        <v>21687</v>
      </c>
      <c r="K22" s="34">
        <v>21687</v>
      </c>
      <c r="L22" s="34">
        <v>21687</v>
      </c>
      <c r="M22" s="34">
        <v>21687</v>
      </c>
      <c r="N22" s="34">
        <v>21660</v>
      </c>
      <c r="O22" s="34">
        <v>21660</v>
      </c>
      <c r="P22" s="34">
        <v>21660</v>
      </c>
      <c r="Q22" s="34">
        <v>21660</v>
      </c>
      <c r="R22" s="34">
        <v>21660</v>
      </c>
      <c r="S22" s="34">
        <v>21660</v>
      </c>
      <c r="T22" s="34">
        <v>21660</v>
      </c>
      <c r="U22" s="34">
        <v>21660</v>
      </c>
      <c r="V22" s="34">
        <v>21660</v>
      </c>
      <c r="W22" s="34">
        <v>21660</v>
      </c>
      <c r="X22" s="34">
        <v>21660</v>
      </c>
    </row>
    <row r="23" spans="1:24" x14ac:dyDescent="0.2">
      <c r="A23" s="6">
        <v>21</v>
      </c>
      <c r="B23" s="7" t="s">
        <v>22</v>
      </c>
      <c r="C23" s="34">
        <v>25000</v>
      </c>
      <c r="D23" s="34">
        <v>25000</v>
      </c>
      <c r="E23" s="34">
        <v>25000</v>
      </c>
      <c r="F23" s="34">
        <v>25000</v>
      </c>
      <c r="G23" s="34">
        <v>25000</v>
      </c>
      <c r="H23" s="34">
        <v>25061</v>
      </c>
      <c r="I23" s="34">
        <v>25061</v>
      </c>
      <c r="J23" s="34">
        <v>25061</v>
      </c>
      <c r="K23" s="34">
        <v>25061</v>
      </c>
      <c r="L23" s="34">
        <v>25061</v>
      </c>
      <c r="M23" s="34">
        <v>25061</v>
      </c>
      <c r="N23" s="34">
        <v>25000</v>
      </c>
      <c r="O23" s="34">
        <v>25000</v>
      </c>
      <c r="P23" s="34">
        <v>25000</v>
      </c>
      <c r="Q23" s="34">
        <v>25000</v>
      </c>
      <c r="R23" s="34">
        <v>25000</v>
      </c>
      <c r="S23" s="34">
        <v>25000</v>
      </c>
      <c r="T23" s="34">
        <v>25000</v>
      </c>
      <c r="U23" s="34">
        <v>25000</v>
      </c>
      <c r="V23" s="34">
        <v>25000</v>
      </c>
      <c r="W23" s="34">
        <v>25000</v>
      </c>
      <c r="X23" s="34">
        <v>25000</v>
      </c>
    </row>
    <row r="24" spans="1:24" x14ac:dyDescent="0.2">
      <c r="A24" s="6">
        <v>22</v>
      </c>
      <c r="B24" s="7" t="s">
        <v>23</v>
      </c>
      <c r="C24" s="34">
        <v>2972</v>
      </c>
      <c r="D24" s="34">
        <v>2972</v>
      </c>
      <c r="E24" s="34">
        <v>2972</v>
      </c>
      <c r="F24" s="34">
        <v>2972</v>
      </c>
      <c r="G24" s="34">
        <v>2972</v>
      </c>
      <c r="H24" s="34">
        <v>2972</v>
      </c>
      <c r="I24" s="34">
        <v>2972</v>
      </c>
      <c r="J24" s="34">
        <v>2972</v>
      </c>
      <c r="K24" s="34">
        <v>2972</v>
      </c>
      <c r="L24" s="34">
        <v>2972</v>
      </c>
      <c r="M24" s="34">
        <v>2972</v>
      </c>
      <c r="N24" s="34">
        <v>2972</v>
      </c>
      <c r="O24" s="34">
        <v>2972</v>
      </c>
      <c r="P24" s="34">
        <v>2972</v>
      </c>
      <c r="Q24" s="34">
        <v>2972</v>
      </c>
      <c r="R24" s="34">
        <v>2972</v>
      </c>
      <c r="S24" s="34">
        <v>2972</v>
      </c>
      <c r="T24" s="34">
        <v>2972</v>
      </c>
      <c r="U24" s="34">
        <v>2972</v>
      </c>
      <c r="V24" s="34">
        <v>2972</v>
      </c>
      <c r="W24" s="34">
        <v>2972</v>
      </c>
      <c r="X24" s="34">
        <v>2972</v>
      </c>
    </row>
    <row r="25" spans="1:24" x14ac:dyDescent="0.2">
      <c r="A25" s="6">
        <v>23</v>
      </c>
      <c r="B25" s="7" t="s">
        <v>24</v>
      </c>
      <c r="C25" s="34">
        <v>3</v>
      </c>
      <c r="D25" s="34">
        <v>3</v>
      </c>
      <c r="E25" s="34">
        <v>3</v>
      </c>
      <c r="F25" s="34">
        <v>3</v>
      </c>
      <c r="G25" s="34">
        <v>3</v>
      </c>
      <c r="H25" s="34">
        <v>3</v>
      </c>
      <c r="I25" s="34">
        <v>3</v>
      </c>
      <c r="J25" s="34">
        <v>3</v>
      </c>
      <c r="K25" s="34">
        <v>3</v>
      </c>
      <c r="L25" s="34">
        <v>3</v>
      </c>
      <c r="M25" s="34">
        <v>3</v>
      </c>
      <c r="N25" s="34">
        <v>3</v>
      </c>
      <c r="O25" s="34">
        <v>3</v>
      </c>
      <c r="P25" s="34">
        <v>3</v>
      </c>
      <c r="Q25" s="34">
        <v>3</v>
      </c>
      <c r="R25" s="34">
        <v>3</v>
      </c>
      <c r="S25" s="34">
        <v>3</v>
      </c>
      <c r="T25" s="34">
        <v>3</v>
      </c>
      <c r="U25" s="34">
        <v>3</v>
      </c>
      <c r="V25" s="34">
        <v>3</v>
      </c>
      <c r="W25" s="34">
        <v>3</v>
      </c>
      <c r="X25" s="34">
        <v>3</v>
      </c>
    </row>
    <row r="26" spans="1:24" x14ac:dyDescent="0.2">
      <c r="A26" s="6">
        <v>24</v>
      </c>
      <c r="B26" s="7" t="s">
        <v>25</v>
      </c>
      <c r="C26" s="34">
        <v>0</v>
      </c>
      <c r="D26" s="34">
        <v>0</v>
      </c>
      <c r="E26" s="34">
        <v>0</v>
      </c>
      <c r="F26" s="34">
        <v>0</v>
      </c>
      <c r="G26" s="34">
        <v>0</v>
      </c>
      <c r="H26" s="34">
        <v>0</v>
      </c>
      <c r="I26" s="34">
        <v>0</v>
      </c>
      <c r="J26" s="34">
        <v>0</v>
      </c>
      <c r="K26" s="34">
        <v>0</v>
      </c>
      <c r="L26" s="34">
        <v>0</v>
      </c>
      <c r="M26" s="34">
        <v>0</v>
      </c>
      <c r="N26" s="34">
        <v>0</v>
      </c>
      <c r="O26" s="34">
        <v>0</v>
      </c>
      <c r="P26" s="34">
        <v>0</v>
      </c>
      <c r="Q26" s="34">
        <v>0</v>
      </c>
      <c r="R26" s="34">
        <v>0</v>
      </c>
      <c r="S26" s="34">
        <v>1</v>
      </c>
      <c r="T26" s="34">
        <v>0</v>
      </c>
      <c r="U26" s="34">
        <v>1</v>
      </c>
      <c r="V26" s="34">
        <v>1</v>
      </c>
      <c r="W26" s="34">
        <v>1</v>
      </c>
      <c r="X26" s="34">
        <v>0</v>
      </c>
    </row>
    <row r="27" spans="1:24" x14ac:dyDescent="0.2">
      <c r="A27" s="6">
        <v>25</v>
      </c>
      <c r="B27" s="7" t="s">
        <v>26</v>
      </c>
      <c r="C27" s="34">
        <v>0</v>
      </c>
      <c r="D27" s="34">
        <v>0</v>
      </c>
      <c r="E27" s="34">
        <v>0</v>
      </c>
      <c r="F27" s="34">
        <v>0</v>
      </c>
      <c r="G27" s="34">
        <v>0</v>
      </c>
      <c r="H27" s="34">
        <v>0</v>
      </c>
      <c r="I27" s="34">
        <v>0</v>
      </c>
      <c r="J27" s="34">
        <v>0</v>
      </c>
      <c r="K27" s="34">
        <v>0</v>
      </c>
      <c r="L27" s="34">
        <v>0</v>
      </c>
      <c r="M27" s="34">
        <v>0</v>
      </c>
      <c r="N27" s="34">
        <v>0</v>
      </c>
      <c r="O27" s="34">
        <v>0</v>
      </c>
      <c r="P27" s="34">
        <v>0</v>
      </c>
      <c r="Q27" s="34">
        <v>0</v>
      </c>
      <c r="R27" s="34">
        <v>0</v>
      </c>
      <c r="S27" s="34">
        <v>0</v>
      </c>
      <c r="T27" s="34">
        <v>0</v>
      </c>
      <c r="U27" s="34">
        <v>0</v>
      </c>
      <c r="V27" s="34">
        <v>0</v>
      </c>
      <c r="W27" s="34">
        <v>0</v>
      </c>
      <c r="X27" s="34">
        <v>0</v>
      </c>
    </row>
    <row r="28" spans="1:24" x14ac:dyDescent="0.2">
      <c r="A28" s="6">
        <v>26</v>
      </c>
      <c r="B28" s="7" t="s">
        <v>27</v>
      </c>
      <c r="C28" s="34">
        <v>300</v>
      </c>
      <c r="D28" s="34">
        <v>305</v>
      </c>
      <c r="E28" s="34">
        <v>325</v>
      </c>
      <c r="F28" s="34">
        <v>330</v>
      </c>
      <c r="G28" s="34">
        <v>340</v>
      </c>
      <c r="H28" s="34">
        <v>339</v>
      </c>
      <c r="I28" s="34">
        <v>339</v>
      </c>
      <c r="J28" s="34">
        <v>338</v>
      </c>
      <c r="K28" s="34">
        <v>345</v>
      </c>
      <c r="L28" s="34">
        <v>345</v>
      </c>
      <c r="M28" s="34">
        <v>350</v>
      </c>
      <c r="N28" s="34">
        <v>350</v>
      </c>
      <c r="O28" s="34">
        <v>350</v>
      </c>
      <c r="P28" s="34">
        <v>335</v>
      </c>
      <c r="Q28" s="34">
        <v>335</v>
      </c>
      <c r="R28" s="34">
        <v>343</v>
      </c>
      <c r="S28" s="34">
        <v>350</v>
      </c>
      <c r="T28" s="34">
        <v>350</v>
      </c>
      <c r="U28" s="34">
        <v>355</v>
      </c>
      <c r="V28" s="34">
        <v>355</v>
      </c>
      <c r="W28" s="34">
        <v>360</v>
      </c>
      <c r="X28" s="34">
        <v>342</v>
      </c>
    </row>
    <row r="29" spans="1:24" x14ac:dyDescent="0.2">
      <c r="A29" s="6">
        <v>27</v>
      </c>
      <c r="B29" s="7" t="s">
        <v>28</v>
      </c>
      <c r="C29" s="34">
        <v>0</v>
      </c>
      <c r="D29" s="34">
        <v>0</v>
      </c>
      <c r="E29" s="34">
        <v>0</v>
      </c>
      <c r="F29" s="34">
        <v>0</v>
      </c>
      <c r="G29" s="34">
        <v>0</v>
      </c>
      <c r="H29" s="34">
        <v>580</v>
      </c>
      <c r="I29" s="34">
        <v>575</v>
      </c>
      <c r="J29" s="34">
        <v>580</v>
      </c>
      <c r="K29" s="34">
        <v>580</v>
      </c>
      <c r="L29" s="34">
        <v>580</v>
      </c>
      <c r="M29" s="34">
        <v>590</v>
      </c>
      <c r="N29" s="34">
        <v>590</v>
      </c>
      <c r="O29" s="34">
        <v>590</v>
      </c>
      <c r="P29" s="34">
        <v>580</v>
      </c>
      <c r="Q29" s="34">
        <v>580</v>
      </c>
      <c r="R29" s="34">
        <v>580</v>
      </c>
      <c r="S29" s="34">
        <v>580</v>
      </c>
      <c r="T29" s="34">
        <v>580</v>
      </c>
      <c r="U29" s="34">
        <v>580</v>
      </c>
      <c r="V29" s="34">
        <v>580</v>
      </c>
      <c r="W29" s="34">
        <v>580</v>
      </c>
      <c r="X29" s="34">
        <v>580</v>
      </c>
    </row>
    <row r="30" spans="1:24" x14ac:dyDescent="0.2">
      <c r="A30" s="6">
        <v>28</v>
      </c>
      <c r="B30" s="7" t="s">
        <v>29</v>
      </c>
      <c r="C30" s="34">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row>
    <row r="31" spans="1:24" x14ac:dyDescent="0.2">
      <c r="A31" s="6">
        <v>29</v>
      </c>
      <c r="B31" s="7" t="s">
        <v>30</v>
      </c>
      <c r="C31" s="34">
        <v>0</v>
      </c>
      <c r="D31" s="34">
        <v>0</v>
      </c>
      <c r="E31" s="34">
        <v>0</v>
      </c>
      <c r="F31" s="34">
        <v>0</v>
      </c>
      <c r="G31" s="34">
        <v>0</v>
      </c>
      <c r="H31" s="34">
        <v>0</v>
      </c>
      <c r="I31" s="34">
        <v>0</v>
      </c>
      <c r="J31" s="34">
        <v>0</v>
      </c>
      <c r="K31" s="34">
        <v>0</v>
      </c>
      <c r="L31" s="34">
        <v>0</v>
      </c>
      <c r="M31" s="34">
        <v>0</v>
      </c>
      <c r="N31" s="34">
        <v>0</v>
      </c>
      <c r="O31" s="34">
        <v>0</v>
      </c>
      <c r="P31" s="34">
        <v>0</v>
      </c>
      <c r="Q31" s="34">
        <v>0</v>
      </c>
      <c r="R31" s="34">
        <v>0</v>
      </c>
      <c r="S31" s="34">
        <v>0</v>
      </c>
      <c r="T31" s="34">
        <v>0</v>
      </c>
      <c r="U31" s="34">
        <v>0</v>
      </c>
      <c r="V31" s="34">
        <v>0</v>
      </c>
      <c r="W31" s="34">
        <v>0</v>
      </c>
      <c r="X31" s="34">
        <v>0</v>
      </c>
    </row>
    <row r="32" spans="1:24" x14ac:dyDescent="0.2">
      <c r="A32" s="6">
        <v>30</v>
      </c>
      <c r="B32" s="7" t="s">
        <v>31</v>
      </c>
      <c r="C32" s="34">
        <v>0</v>
      </c>
      <c r="D32" s="34">
        <v>0</v>
      </c>
      <c r="E32" s="34">
        <v>0</v>
      </c>
      <c r="F32" s="34">
        <v>0</v>
      </c>
      <c r="G32" s="34">
        <v>0</v>
      </c>
      <c r="H32" s="34">
        <v>0</v>
      </c>
      <c r="I32" s="34">
        <v>0</v>
      </c>
      <c r="J32" s="34">
        <v>0</v>
      </c>
      <c r="K32" s="34">
        <v>0</v>
      </c>
      <c r="L32" s="34">
        <v>0</v>
      </c>
      <c r="M32" s="34">
        <v>0</v>
      </c>
      <c r="N32" s="34">
        <v>0</v>
      </c>
      <c r="O32" s="34">
        <v>0</v>
      </c>
      <c r="P32" s="34">
        <v>0</v>
      </c>
      <c r="Q32" s="34">
        <v>0</v>
      </c>
      <c r="R32" s="34">
        <v>0</v>
      </c>
      <c r="S32" s="34">
        <v>0</v>
      </c>
      <c r="T32" s="34">
        <v>0</v>
      </c>
      <c r="U32" s="34">
        <v>0</v>
      </c>
      <c r="V32" s="34">
        <v>0</v>
      </c>
      <c r="W32" s="34">
        <v>0</v>
      </c>
      <c r="X32" s="34">
        <v>0</v>
      </c>
    </row>
    <row r="33" spans="1:24" x14ac:dyDescent="0.2">
      <c r="A33" s="6">
        <v>31</v>
      </c>
      <c r="B33" s="7" t="s">
        <v>32</v>
      </c>
      <c r="C33" s="34">
        <v>0</v>
      </c>
      <c r="D33" s="34">
        <v>0</v>
      </c>
      <c r="E33" s="34">
        <v>0</v>
      </c>
      <c r="F33" s="34">
        <v>0</v>
      </c>
      <c r="G33" s="34">
        <v>0</v>
      </c>
      <c r="H33" s="34">
        <v>0</v>
      </c>
      <c r="I33" s="34">
        <v>0</v>
      </c>
      <c r="J33" s="34">
        <v>0</v>
      </c>
      <c r="K33" s="34">
        <v>0</v>
      </c>
      <c r="L33" s="34">
        <v>0</v>
      </c>
      <c r="M33" s="34">
        <v>0</v>
      </c>
      <c r="N33" s="34">
        <v>0</v>
      </c>
      <c r="O33" s="34">
        <v>0</v>
      </c>
      <c r="P33" s="34">
        <v>0</v>
      </c>
      <c r="Q33" s="34">
        <v>0</v>
      </c>
      <c r="R33" s="34">
        <v>0</v>
      </c>
      <c r="S33" s="34">
        <v>0</v>
      </c>
      <c r="T33" s="34">
        <v>0</v>
      </c>
      <c r="U33" s="34">
        <v>0</v>
      </c>
      <c r="V33" s="34">
        <v>0</v>
      </c>
      <c r="W33" s="34">
        <v>0</v>
      </c>
      <c r="X33" s="34">
        <v>0</v>
      </c>
    </row>
    <row r="34" spans="1:24" x14ac:dyDescent="0.2">
      <c r="A34" s="6">
        <v>32</v>
      </c>
      <c r="B34" s="7" t="s">
        <v>33</v>
      </c>
      <c r="C34" s="34">
        <v>6680</v>
      </c>
      <c r="D34" s="34">
        <v>6680</v>
      </c>
      <c r="E34" s="34">
        <v>6680</v>
      </c>
      <c r="F34" s="34">
        <v>7417</v>
      </c>
      <c r="G34" s="34">
        <v>7417</v>
      </c>
      <c r="H34" s="34">
        <v>7417</v>
      </c>
      <c r="I34" s="34">
        <v>7417</v>
      </c>
      <c r="J34" s="34">
        <v>7417</v>
      </c>
      <c r="K34" s="34">
        <v>7420</v>
      </c>
      <c r="L34" s="34">
        <v>7420</v>
      </c>
      <c r="M34" s="34">
        <v>7420</v>
      </c>
      <c r="N34" s="34">
        <v>7420</v>
      </c>
      <c r="O34" s="34">
        <v>7420</v>
      </c>
      <c r="P34" s="34">
        <v>7420</v>
      </c>
      <c r="Q34" s="34">
        <v>7420</v>
      </c>
      <c r="R34" s="34">
        <v>7420</v>
      </c>
      <c r="S34" s="34">
        <v>7420</v>
      </c>
      <c r="T34" s="34">
        <v>7420</v>
      </c>
      <c r="U34" s="34">
        <v>7420</v>
      </c>
      <c r="V34" s="34">
        <v>7420</v>
      </c>
      <c r="W34" s="34">
        <v>7420</v>
      </c>
      <c r="X34" s="34">
        <v>7420</v>
      </c>
    </row>
    <row r="35" spans="1:24" x14ac:dyDescent="0.2">
      <c r="A35" s="6">
        <v>33</v>
      </c>
      <c r="B35" s="7" t="s">
        <v>34</v>
      </c>
      <c r="C35" s="34">
        <v>6020</v>
      </c>
      <c r="D35" s="34">
        <v>6020</v>
      </c>
      <c r="E35" s="34">
        <v>6020</v>
      </c>
      <c r="F35" s="34">
        <v>6020</v>
      </c>
      <c r="G35" s="34">
        <v>6020</v>
      </c>
      <c r="H35" s="34">
        <v>6020</v>
      </c>
      <c r="I35" s="34">
        <v>6020</v>
      </c>
      <c r="J35" s="34">
        <v>6020</v>
      </c>
      <c r="K35" s="34">
        <v>6025</v>
      </c>
      <c r="L35" s="34">
        <v>6025</v>
      </c>
      <c r="M35" s="34">
        <v>6025</v>
      </c>
      <c r="N35" s="34">
        <v>6025</v>
      </c>
      <c r="O35" s="34">
        <v>6025</v>
      </c>
      <c r="P35" s="34">
        <v>6025</v>
      </c>
      <c r="Q35" s="34">
        <v>6025</v>
      </c>
      <c r="R35" s="34">
        <v>6025</v>
      </c>
      <c r="S35" s="34">
        <v>6025</v>
      </c>
      <c r="T35" s="34">
        <v>6025</v>
      </c>
      <c r="U35" s="34">
        <v>6025</v>
      </c>
      <c r="V35" s="34">
        <v>6025</v>
      </c>
      <c r="W35" s="34">
        <v>6025</v>
      </c>
      <c r="X35" s="34">
        <v>6025</v>
      </c>
    </row>
    <row r="36" spans="1:24" x14ac:dyDescent="0.2">
      <c r="A36" s="6">
        <v>34</v>
      </c>
      <c r="B36" s="7" t="s">
        <v>35</v>
      </c>
      <c r="C36" s="34">
        <v>178</v>
      </c>
      <c r="D36" s="34">
        <v>178</v>
      </c>
      <c r="E36" s="34">
        <v>178</v>
      </c>
      <c r="F36" s="34">
        <v>178</v>
      </c>
      <c r="G36" s="34">
        <v>178</v>
      </c>
      <c r="H36" s="34">
        <v>178</v>
      </c>
      <c r="I36" s="34">
        <v>178</v>
      </c>
      <c r="J36" s="34">
        <v>178</v>
      </c>
      <c r="K36" s="34">
        <v>178</v>
      </c>
      <c r="L36" s="34">
        <v>178</v>
      </c>
      <c r="M36" s="34">
        <v>178</v>
      </c>
      <c r="N36" s="34">
        <v>178</v>
      </c>
      <c r="O36" s="34">
        <v>178</v>
      </c>
      <c r="P36" s="34">
        <v>178</v>
      </c>
      <c r="Q36" s="34">
        <v>178</v>
      </c>
      <c r="R36" s="34">
        <v>178</v>
      </c>
      <c r="S36" s="34">
        <v>178</v>
      </c>
      <c r="T36" s="34">
        <v>178</v>
      </c>
      <c r="U36" s="34">
        <v>178</v>
      </c>
      <c r="V36" s="34">
        <v>178</v>
      </c>
      <c r="W36" s="34">
        <v>178</v>
      </c>
      <c r="X36" s="34">
        <v>178</v>
      </c>
    </row>
    <row r="37" spans="1:24" x14ac:dyDescent="0.2">
      <c r="A37" s="6">
        <v>35</v>
      </c>
      <c r="B37" s="7" t="s">
        <v>36</v>
      </c>
      <c r="C37" s="34">
        <v>-3</v>
      </c>
      <c r="D37" s="34">
        <v>-3</v>
      </c>
      <c r="E37" s="34">
        <v>-3</v>
      </c>
      <c r="F37" s="34">
        <v>-3</v>
      </c>
      <c r="G37" s="34">
        <v>-3</v>
      </c>
      <c r="H37" s="34">
        <v>-3</v>
      </c>
      <c r="I37" s="34">
        <v>-3</v>
      </c>
      <c r="J37" s="34">
        <v>-3</v>
      </c>
      <c r="K37" t="s">
        <v>37</v>
      </c>
      <c r="L37" t="s">
        <v>37</v>
      </c>
      <c r="M37" t="s">
        <v>37</v>
      </c>
      <c r="N37" t="s">
        <v>37</v>
      </c>
      <c r="O37" t="s">
        <v>37</v>
      </c>
      <c r="P37" t="s">
        <v>37</v>
      </c>
      <c r="Q37" t="s">
        <v>37</v>
      </c>
      <c r="R37" t="s">
        <v>37</v>
      </c>
      <c r="S37" t="s">
        <v>37</v>
      </c>
      <c r="T37" t="s">
        <v>37</v>
      </c>
      <c r="U37" t="s">
        <v>37</v>
      </c>
      <c r="V37" t="s">
        <v>37</v>
      </c>
      <c r="W37" t="s">
        <v>37</v>
      </c>
      <c r="X37" t="s">
        <v>37</v>
      </c>
    </row>
    <row r="38" spans="1:24" x14ac:dyDescent="0.2">
      <c r="A38" s="6">
        <v>36</v>
      </c>
      <c r="B38" s="7" t="s">
        <v>38</v>
      </c>
      <c r="C38" s="34">
        <v>770</v>
      </c>
      <c r="D38" s="34">
        <v>770</v>
      </c>
      <c r="E38" s="34">
        <v>770</v>
      </c>
      <c r="F38" s="34">
        <v>770</v>
      </c>
      <c r="G38" s="34">
        <v>770</v>
      </c>
      <c r="H38" s="34">
        <v>770</v>
      </c>
      <c r="I38" s="34">
        <v>770</v>
      </c>
      <c r="J38" s="34">
        <v>770</v>
      </c>
      <c r="K38" t="s">
        <v>37</v>
      </c>
      <c r="L38" t="s">
        <v>37</v>
      </c>
      <c r="M38" t="s">
        <v>37</v>
      </c>
      <c r="N38" s="34">
        <v>77900</v>
      </c>
      <c r="O38" s="34">
        <v>69645630</v>
      </c>
      <c r="P38" s="34">
        <v>77900</v>
      </c>
      <c r="Q38" s="34">
        <v>96561090</v>
      </c>
      <c r="R38" s="34">
        <v>96561090</v>
      </c>
      <c r="S38" s="34">
        <v>96561090</v>
      </c>
      <c r="T38" s="34">
        <v>58140796</v>
      </c>
      <c r="U38" s="34">
        <v>58140796</v>
      </c>
      <c r="V38" s="34">
        <v>77900</v>
      </c>
      <c r="W38" s="34">
        <v>67397790</v>
      </c>
      <c r="X38" s="34">
        <v>67397790</v>
      </c>
    </row>
    <row r="39" spans="1:24" x14ac:dyDescent="0.2">
      <c r="A39" s="6">
        <v>37</v>
      </c>
      <c r="B39" s="7" t="s">
        <v>39</v>
      </c>
      <c r="C39" s="34">
        <v>740</v>
      </c>
      <c r="D39" s="34">
        <v>740</v>
      </c>
      <c r="E39" s="34">
        <v>740</v>
      </c>
      <c r="F39" s="34">
        <v>740</v>
      </c>
      <c r="G39" s="34">
        <v>740</v>
      </c>
      <c r="H39" s="34">
        <v>740</v>
      </c>
      <c r="I39" s="34">
        <v>740</v>
      </c>
      <c r="J39" s="34">
        <v>740</v>
      </c>
      <c r="K39" t="s">
        <v>37</v>
      </c>
      <c r="L39" t="s">
        <v>37</v>
      </c>
      <c r="M39" t="s">
        <v>37</v>
      </c>
      <c r="N39" s="34">
        <v>76950</v>
      </c>
      <c r="O39" s="34">
        <v>56111327</v>
      </c>
      <c r="P39" s="34">
        <v>76950</v>
      </c>
      <c r="Q39" s="34">
        <v>79270285</v>
      </c>
      <c r="R39" s="34">
        <v>79270285</v>
      </c>
      <c r="S39" s="34">
        <v>79270285</v>
      </c>
      <c r="T39" s="34">
        <v>46284770</v>
      </c>
      <c r="U39" s="34">
        <v>46284770</v>
      </c>
      <c r="V39" s="34">
        <v>76950</v>
      </c>
      <c r="W39" s="34">
        <v>54644647</v>
      </c>
      <c r="X39" s="34">
        <v>54644647</v>
      </c>
    </row>
    <row r="40" spans="1:24" x14ac:dyDescent="0.2">
      <c r="A40" s="6">
        <v>38</v>
      </c>
      <c r="B40" s="7" t="s">
        <v>40</v>
      </c>
      <c r="C40" s="34">
        <v>8028</v>
      </c>
      <c r="D40" s="34">
        <v>8028</v>
      </c>
      <c r="E40" s="34">
        <v>8028</v>
      </c>
      <c r="F40" s="34">
        <v>8028</v>
      </c>
      <c r="G40" s="34">
        <v>8028</v>
      </c>
      <c r="H40" s="34">
        <v>8028</v>
      </c>
      <c r="I40" s="34">
        <v>8028</v>
      </c>
      <c r="J40" s="34">
        <v>8028</v>
      </c>
      <c r="K40" t="s">
        <v>37</v>
      </c>
      <c r="L40" t="s">
        <v>37</v>
      </c>
      <c r="M40" t="s">
        <v>37</v>
      </c>
      <c r="N40" s="34">
        <v>79050</v>
      </c>
      <c r="O40" s="34">
        <v>91373268</v>
      </c>
      <c r="P40" s="34">
        <v>79050</v>
      </c>
      <c r="Q40" s="34">
        <v>130698220</v>
      </c>
      <c r="R40" s="34">
        <v>130698220</v>
      </c>
      <c r="S40" s="34">
        <v>130698220</v>
      </c>
      <c r="T40" s="34">
        <v>75016462</v>
      </c>
      <c r="U40" s="34">
        <v>75016462</v>
      </c>
      <c r="V40" s="34">
        <v>79050</v>
      </c>
      <c r="W40" s="34">
        <v>88722733</v>
      </c>
      <c r="X40" s="34">
        <v>88722733</v>
      </c>
    </row>
    <row r="41" spans="1:24" x14ac:dyDescent="0.2">
      <c r="A41" s="6">
        <v>39</v>
      </c>
      <c r="B41" s="7" t="s">
        <v>41</v>
      </c>
      <c r="C41" s="34">
        <v>242</v>
      </c>
      <c r="D41" s="34">
        <v>242</v>
      </c>
      <c r="E41" s="34">
        <v>242</v>
      </c>
      <c r="F41" s="34">
        <v>242</v>
      </c>
      <c r="G41" s="34">
        <v>242</v>
      </c>
      <c r="H41" s="34">
        <v>242</v>
      </c>
      <c r="I41" s="34">
        <v>242</v>
      </c>
      <c r="J41" s="34">
        <v>242</v>
      </c>
      <c r="K41" t="s">
        <v>37</v>
      </c>
      <c r="L41" t="s">
        <v>37</v>
      </c>
      <c r="M41" t="s">
        <v>37</v>
      </c>
      <c r="N41" s="34">
        <v>79200</v>
      </c>
      <c r="O41" s="34">
        <v>95080210</v>
      </c>
      <c r="P41" s="34">
        <v>79200</v>
      </c>
      <c r="Q41" s="34">
        <v>138545580</v>
      </c>
      <c r="R41" s="34">
        <v>138545580</v>
      </c>
      <c r="S41" s="34">
        <v>138545580</v>
      </c>
      <c r="T41" s="34">
        <v>77963618</v>
      </c>
      <c r="U41" s="34">
        <v>77963618</v>
      </c>
      <c r="V41" s="34">
        <v>79200</v>
      </c>
      <c r="W41" s="34">
        <v>92846918</v>
      </c>
      <c r="X41" s="34">
        <v>92846918</v>
      </c>
    </row>
    <row r="42" spans="1:24" x14ac:dyDescent="0.2">
      <c r="A42" s="6">
        <v>40</v>
      </c>
      <c r="B42" s="7" t="s">
        <v>42</v>
      </c>
      <c r="C42" s="34">
        <v>2512</v>
      </c>
      <c r="D42" s="34">
        <v>2512</v>
      </c>
      <c r="E42" s="34">
        <v>2512</v>
      </c>
      <c r="F42" s="34">
        <v>2512</v>
      </c>
      <c r="G42" s="34">
        <v>2512</v>
      </c>
      <c r="H42" s="34">
        <v>2512</v>
      </c>
      <c r="I42" s="34">
        <v>2512</v>
      </c>
      <c r="J42" s="34">
        <v>2512</v>
      </c>
      <c r="K42" t="s">
        <v>37</v>
      </c>
      <c r="L42" t="s">
        <v>37</v>
      </c>
      <c r="M42" t="s">
        <v>37</v>
      </c>
      <c r="N42" s="34">
        <v>79540</v>
      </c>
      <c r="O42" s="34">
        <v>103267620</v>
      </c>
      <c r="P42" s="34">
        <v>79540</v>
      </c>
      <c r="Q42" s="34">
        <v>152806230</v>
      </c>
      <c r="R42" s="34">
        <v>152806230</v>
      </c>
      <c r="S42" s="34">
        <v>152806230</v>
      </c>
      <c r="T42" s="34">
        <v>84906500</v>
      </c>
      <c r="U42" s="34">
        <v>84906500</v>
      </c>
      <c r="V42" s="34">
        <v>79540</v>
      </c>
      <c r="W42" s="34">
        <v>100533790</v>
      </c>
      <c r="X42" s="34">
        <v>100533790</v>
      </c>
    </row>
    <row r="43" spans="1:24" x14ac:dyDescent="0.2">
      <c r="A43" s="6">
        <v>41</v>
      </c>
      <c r="B43" s="7" t="s">
        <v>43</v>
      </c>
      <c r="C43" s="34">
        <v>0.99760000000000004</v>
      </c>
      <c r="D43" s="34">
        <v>0.99760000000000004</v>
      </c>
      <c r="E43" s="34">
        <v>0.99760000000000004</v>
      </c>
      <c r="F43" s="34">
        <v>0.99760000000000004</v>
      </c>
      <c r="G43" s="34">
        <v>0.998</v>
      </c>
      <c r="H43" s="34">
        <v>0.998</v>
      </c>
      <c r="I43" s="34">
        <v>0.998</v>
      </c>
      <c r="J43" s="34">
        <v>0.998</v>
      </c>
      <c r="K43" s="34">
        <v>0.998</v>
      </c>
      <c r="L43" s="34">
        <v>0.998</v>
      </c>
      <c r="M43" s="34">
        <v>0.998</v>
      </c>
      <c r="N43" s="34">
        <v>0.998</v>
      </c>
      <c r="O43" s="34">
        <v>0.998</v>
      </c>
      <c r="P43" s="34">
        <v>0.998</v>
      </c>
      <c r="Q43" s="34">
        <v>0.998</v>
      </c>
      <c r="R43" s="34">
        <v>0.998</v>
      </c>
      <c r="S43" s="34">
        <v>0.998</v>
      </c>
      <c r="T43" s="34">
        <v>0.998</v>
      </c>
      <c r="U43" s="34">
        <v>0.998</v>
      </c>
      <c r="V43" s="34">
        <v>0.998</v>
      </c>
      <c r="W43" s="34">
        <v>0.998</v>
      </c>
      <c r="X43" s="34">
        <v>0.998</v>
      </c>
    </row>
    <row r="44" spans="1:24" x14ac:dyDescent="0.2">
      <c r="A44" s="6">
        <v>42</v>
      </c>
      <c r="B44" s="7" t="s">
        <v>44</v>
      </c>
      <c r="C44" s="34">
        <v>4.88</v>
      </c>
      <c r="D44" s="34">
        <v>4.88</v>
      </c>
      <c r="E44" s="34">
        <v>4.88</v>
      </c>
      <c r="F44" s="34">
        <v>4.88</v>
      </c>
      <c r="G44" s="34">
        <v>-10</v>
      </c>
      <c r="H44" s="34">
        <v>-10</v>
      </c>
      <c r="I44" s="34">
        <v>-10</v>
      </c>
      <c r="J44" s="34">
        <v>-10</v>
      </c>
      <c r="K44" s="34">
        <v>-10</v>
      </c>
      <c r="L44" s="34">
        <v>-10</v>
      </c>
      <c r="M44" s="34">
        <v>-10</v>
      </c>
      <c r="N44" s="34">
        <v>-10</v>
      </c>
      <c r="O44" s="34">
        <v>-10</v>
      </c>
      <c r="P44" s="34">
        <v>-10</v>
      </c>
      <c r="Q44" s="34">
        <v>-10</v>
      </c>
      <c r="R44" s="34">
        <v>-10</v>
      </c>
      <c r="S44" s="34">
        <v>-10</v>
      </c>
      <c r="T44" s="34">
        <v>-10</v>
      </c>
      <c r="U44" s="34">
        <v>-10</v>
      </c>
      <c r="V44" s="34">
        <v>-10</v>
      </c>
      <c r="W44" s="34">
        <v>-10</v>
      </c>
      <c r="X44" s="34">
        <v>-10</v>
      </c>
    </row>
    <row r="45" spans="1:24" x14ac:dyDescent="0.2">
      <c r="A45" s="6">
        <v>43</v>
      </c>
      <c r="B45" s="7" t="s">
        <v>45</v>
      </c>
      <c r="C45" s="34">
        <v>2469</v>
      </c>
      <c r="D45" s="34">
        <v>2469</v>
      </c>
      <c r="E45" s="34">
        <v>2469</v>
      </c>
      <c r="F45" s="34">
        <v>1732</v>
      </c>
      <c r="G45" s="34">
        <v>1732</v>
      </c>
      <c r="H45" s="34">
        <v>1732</v>
      </c>
      <c r="I45" s="34">
        <v>1732</v>
      </c>
      <c r="J45" s="34">
        <v>1732</v>
      </c>
      <c r="K45" s="34">
        <v>1732</v>
      </c>
      <c r="L45" s="34">
        <v>1732</v>
      </c>
      <c r="M45" s="34">
        <v>1732</v>
      </c>
      <c r="N45" s="34">
        <v>1732</v>
      </c>
      <c r="O45" s="34">
        <v>1732</v>
      </c>
      <c r="P45" s="34">
        <v>1732</v>
      </c>
      <c r="Q45" s="34">
        <v>1732</v>
      </c>
      <c r="R45" s="34">
        <v>1732</v>
      </c>
      <c r="S45" s="34">
        <v>1732</v>
      </c>
      <c r="T45" s="34">
        <v>1732</v>
      </c>
      <c r="U45" s="34">
        <v>1732</v>
      </c>
      <c r="V45" s="34">
        <v>1732</v>
      </c>
      <c r="W45" s="34">
        <v>1732</v>
      </c>
      <c r="X45" s="34">
        <v>1732</v>
      </c>
    </row>
    <row r="46" spans="1:24" x14ac:dyDescent="0.2">
      <c r="A46" s="6">
        <v>44</v>
      </c>
      <c r="B46" s="7" t="s">
        <v>46</v>
      </c>
      <c r="C46" s="34">
        <v>250</v>
      </c>
      <c r="D46" s="34">
        <v>250</v>
      </c>
      <c r="E46" s="34">
        <v>250</v>
      </c>
      <c r="F46" s="34">
        <v>250</v>
      </c>
      <c r="G46" s="34">
        <v>250</v>
      </c>
      <c r="H46" s="34">
        <v>250</v>
      </c>
      <c r="I46" s="34">
        <v>250</v>
      </c>
      <c r="J46" s="34">
        <v>250</v>
      </c>
      <c r="K46" s="34">
        <v>250</v>
      </c>
      <c r="L46" s="34">
        <v>250</v>
      </c>
      <c r="M46" s="34">
        <v>250</v>
      </c>
      <c r="N46" s="34">
        <v>250</v>
      </c>
      <c r="O46" s="34">
        <v>250</v>
      </c>
      <c r="P46" s="34">
        <v>250</v>
      </c>
      <c r="Q46" s="34">
        <v>250</v>
      </c>
      <c r="R46" s="34">
        <v>250</v>
      </c>
      <c r="S46" s="34">
        <v>250</v>
      </c>
      <c r="T46" s="34">
        <v>250</v>
      </c>
      <c r="U46" s="34">
        <v>250</v>
      </c>
      <c r="V46" s="34">
        <v>250</v>
      </c>
      <c r="W46" s="34">
        <v>250</v>
      </c>
      <c r="X46" s="34">
        <v>250</v>
      </c>
    </row>
    <row r="47" spans="1:24" x14ac:dyDescent="0.2">
      <c r="A47" s="6">
        <v>45</v>
      </c>
      <c r="B47" s="7" t="s">
        <v>47</v>
      </c>
      <c r="C47" s="34">
        <v>0.2</v>
      </c>
      <c r="D47" s="34">
        <v>0.2</v>
      </c>
      <c r="E47" s="34">
        <v>0.2</v>
      </c>
      <c r="F47" s="34">
        <v>0</v>
      </c>
      <c r="G47" s="34">
        <v>0.8</v>
      </c>
      <c r="H47" s="34">
        <v>0</v>
      </c>
      <c r="I47" s="34">
        <v>0</v>
      </c>
      <c r="J47" s="34">
        <v>0</v>
      </c>
      <c r="K47" s="34">
        <v>0</v>
      </c>
      <c r="L47" s="34">
        <v>0</v>
      </c>
      <c r="M47" s="34">
        <v>0</v>
      </c>
      <c r="N47" s="34">
        <v>0</v>
      </c>
      <c r="O47" s="34">
        <v>0</v>
      </c>
      <c r="P47" s="34">
        <v>0</v>
      </c>
      <c r="Q47" s="34">
        <v>0</v>
      </c>
      <c r="R47" s="34">
        <v>0</v>
      </c>
      <c r="S47" s="34">
        <v>0</v>
      </c>
      <c r="T47" s="34">
        <v>0</v>
      </c>
      <c r="U47" s="34">
        <v>0</v>
      </c>
      <c r="V47" s="34">
        <v>0</v>
      </c>
      <c r="W47" s="34">
        <v>0</v>
      </c>
      <c r="X47" s="34">
        <v>0</v>
      </c>
    </row>
    <row r="48" spans="1:24" x14ac:dyDescent="0.2">
      <c r="A48" s="6">
        <v>46</v>
      </c>
      <c r="B48" s="7" t="s">
        <v>48</v>
      </c>
      <c r="C48" s="34">
        <v>64</v>
      </c>
      <c r="D48" s="34">
        <v>64</v>
      </c>
      <c r="E48" s="34">
        <v>64</v>
      </c>
      <c r="F48" s="34">
        <v>64</v>
      </c>
      <c r="G48" s="34">
        <v>64</v>
      </c>
      <c r="H48" s="34">
        <v>64</v>
      </c>
      <c r="I48" s="34">
        <v>64</v>
      </c>
      <c r="J48" s="34">
        <v>64</v>
      </c>
      <c r="K48" s="34">
        <v>64</v>
      </c>
      <c r="L48" s="34">
        <v>64</v>
      </c>
      <c r="M48" s="34">
        <v>64</v>
      </c>
      <c r="N48" s="34">
        <v>64</v>
      </c>
      <c r="O48" s="34">
        <v>64</v>
      </c>
      <c r="P48" s="34">
        <v>64</v>
      </c>
      <c r="Q48" s="34">
        <v>64</v>
      </c>
      <c r="R48" s="34">
        <v>64</v>
      </c>
      <c r="S48" s="34">
        <v>64</v>
      </c>
      <c r="T48" s="34">
        <v>64</v>
      </c>
      <c r="U48" s="34">
        <v>64</v>
      </c>
      <c r="V48" s="34">
        <v>64</v>
      </c>
      <c r="W48" s="34">
        <v>64</v>
      </c>
      <c r="X48" s="34">
        <v>64</v>
      </c>
    </row>
    <row r="49" spans="1:24" x14ac:dyDescent="0.2">
      <c r="A49" s="6">
        <v>47</v>
      </c>
      <c r="B49" s="7" t="s">
        <v>49</v>
      </c>
      <c r="C49" s="34">
        <v>256</v>
      </c>
      <c r="D49" s="34">
        <v>256</v>
      </c>
      <c r="E49" s="34">
        <v>256</v>
      </c>
      <c r="F49" s="34">
        <v>256</v>
      </c>
      <c r="G49" s="34">
        <v>256</v>
      </c>
      <c r="H49" s="34">
        <v>256</v>
      </c>
      <c r="I49" s="34">
        <v>256</v>
      </c>
      <c r="J49" s="34">
        <v>256</v>
      </c>
      <c r="K49" s="34">
        <v>256</v>
      </c>
      <c r="L49" s="34">
        <v>256</v>
      </c>
      <c r="M49" s="34">
        <v>256</v>
      </c>
      <c r="N49" s="34">
        <v>256</v>
      </c>
      <c r="O49" s="34">
        <v>256</v>
      </c>
      <c r="P49" s="34">
        <v>256</v>
      </c>
      <c r="Q49" s="34">
        <v>256</v>
      </c>
      <c r="R49" s="34">
        <v>256</v>
      </c>
      <c r="S49" s="34">
        <v>256</v>
      </c>
      <c r="T49" s="34">
        <v>256</v>
      </c>
      <c r="U49" s="34">
        <v>256</v>
      </c>
      <c r="V49" s="34">
        <v>256</v>
      </c>
      <c r="W49" s="34">
        <v>256</v>
      </c>
      <c r="X49" s="34">
        <v>256</v>
      </c>
    </row>
    <row r="50" spans="1:24" x14ac:dyDescent="0.2">
      <c r="A50" s="6">
        <v>48</v>
      </c>
      <c r="B50" s="7" t="s">
        <v>50</v>
      </c>
      <c r="C50" s="34">
        <v>0</v>
      </c>
      <c r="D50" s="34">
        <v>0</v>
      </c>
      <c r="E50" s="34">
        <v>0</v>
      </c>
      <c r="F50" s="34">
        <v>0</v>
      </c>
      <c r="G50" s="34">
        <v>0</v>
      </c>
      <c r="H50" s="34">
        <v>0</v>
      </c>
      <c r="I50" s="34">
        <v>0</v>
      </c>
      <c r="J50" s="34">
        <v>0</v>
      </c>
      <c r="K50" s="34">
        <v>0</v>
      </c>
      <c r="L50" s="34">
        <v>0</v>
      </c>
      <c r="M50" s="34">
        <v>0</v>
      </c>
      <c r="N50" s="34">
        <v>0</v>
      </c>
      <c r="O50" s="34">
        <v>0</v>
      </c>
      <c r="P50" s="34">
        <v>0</v>
      </c>
      <c r="Q50" s="34">
        <v>0</v>
      </c>
      <c r="R50" s="34">
        <v>0</v>
      </c>
      <c r="S50" s="34">
        <v>0</v>
      </c>
      <c r="T50" s="34">
        <v>0</v>
      </c>
      <c r="U50" s="34">
        <v>0</v>
      </c>
      <c r="V50" s="34">
        <v>0</v>
      </c>
      <c r="W50" s="34">
        <v>0</v>
      </c>
      <c r="X50" s="34">
        <v>0</v>
      </c>
    </row>
    <row r="51" spans="1:24" x14ac:dyDescent="0.2">
      <c r="A51" s="6">
        <v>49</v>
      </c>
      <c r="B51" s="7" t="s">
        <v>51</v>
      </c>
      <c r="C51" s="34">
        <v>64</v>
      </c>
      <c r="D51" s="34">
        <v>64</v>
      </c>
      <c r="E51" s="34">
        <v>64</v>
      </c>
      <c r="F51" s="34">
        <v>64</v>
      </c>
      <c r="G51" s="34">
        <v>64</v>
      </c>
      <c r="H51" s="34">
        <v>64</v>
      </c>
      <c r="I51" s="34">
        <v>64</v>
      </c>
      <c r="J51" s="34">
        <v>64</v>
      </c>
      <c r="K51" s="34">
        <v>64</v>
      </c>
      <c r="L51" s="34">
        <v>64</v>
      </c>
      <c r="M51" s="34">
        <v>64</v>
      </c>
      <c r="N51" s="34">
        <v>64</v>
      </c>
      <c r="O51" s="34">
        <v>64</v>
      </c>
      <c r="P51" s="34">
        <v>64</v>
      </c>
      <c r="Q51" s="34">
        <v>64</v>
      </c>
      <c r="R51" s="34">
        <v>64</v>
      </c>
      <c r="S51" s="34">
        <v>64</v>
      </c>
      <c r="T51" s="34">
        <v>64</v>
      </c>
      <c r="U51" s="34">
        <v>64</v>
      </c>
      <c r="V51" s="34">
        <v>64</v>
      </c>
      <c r="W51" s="34">
        <v>64</v>
      </c>
      <c r="X51" s="34">
        <v>64</v>
      </c>
    </row>
    <row r="52" spans="1:24" x14ac:dyDescent="0.2">
      <c r="A52" s="6">
        <v>50</v>
      </c>
      <c r="B52" s="7" t="s">
        <v>52</v>
      </c>
      <c r="C52" s="34">
        <v>46</v>
      </c>
      <c r="D52" s="34">
        <v>46</v>
      </c>
      <c r="E52" s="34">
        <v>46</v>
      </c>
      <c r="F52" s="34">
        <v>56</v>
      </c>
      <c r="G52" s="34">
        <v>56</v>
      </c>
      <c r="H52" s="34">
        <v>56</v>
      </c>
      <c r="I52" s="34">
        <v>56</v>
      </c>
      <c r="J52" s="34">
        <v>56</v>
      </c>
      <c r="K52" s="34">
        <v>56</v>
      </c>
      <c r="L52" s="34">
        <v>56</v>
      </c>
      <c r="M52" s="34">
        <v>56</v>
      </c>
      <c r="N52" s="34">
        <v>56</v>
      </c>
      <c r="O52" s="34">
        <v>56</v>
      </c>
      <c r="P52" s="34">
        <v>56</v>
      </c>
      <c r="Q52" s="34">
        <v>56</v>
      </c>
      <c r="R52" s="34">
        <v>56</v>
      </c>
      <c r="S52" s="34">
        <v>56</v>
      </c>
      <c r="T52" s="34">
        <v>56</v>
      </c>
      <c r="U52" s="34">
        <v>56</v>
      </c>
      <c r="V52" s="34">
        <v>56</v>
      </c>
      <c r="W52" s="34">
        <v>56</v>
      </c>
      <c r="X52" s="34">
        <v>56</v>
      </c>
    </row>
    <row r="53" spans="1:24" x14ac:dyDescent="0.2">
      <c r="A53" s="6">
        <v>51</v>
      </c>
      <c r="B53" s="7" t="s">
        <v>53</v>
      </c>
      <c r="C53" s="34">
        <v>225</v>
      </c>
      <c r="D53" s="34">
        <v>2229</v>
      </c>
      <c r="E53" s="34">
        <v>2229</v>
      </c>
      <c r="F53" s="34">
        <v>2229</v>
      </c>
      <c r="G53" s="34">
        <v>2229</v>
      </c>
      <c r="H53" s="34">
        <v>2226</v>
      </c>
      <c r="I53" s="34">
        <v>2226</v>
      </c>
      <c r="J53" s="34">
        <v>2226</v>
      </c>
      <c r="K53" s="34">
        <v>2226</v>
      </c>
      <c r="L53" s="34">
        <v>2226</v>
      </c>
      <c r="M53" s="34">
        <v>2226</v>
      </c>
      <c r="N53" s="34">
        <v>2226</v>
      </c>
      <c r="O53" s="34">
        <v>2226</v>
      </c>
      <c r="P53" s="34">
        <v>2226</v>
      </c>
      <c r="Q53" s="34">
        <v>2226</v>
      </c>
      <c r="R53" s="34">
        <v>2226</v>
      </c>
      <c r="S53" s="34">
        <v>2226</v>
      </c>
      <c r="T53" s="34">
        <v>2226</v>
      </c>
      <c r="U53" s="34">
        <v>2226</v>
      </c>
      <c r="V53" s="34">
        <v>2226</v>
      </c>
      <c r="W53" s="34">
        <v>2226</v>
      </c>
      <c r="X53" s="34">
        <v>2226</v>
      </c>
    </row>
    <row r="54" spans="1:24" x14ac:dyDescent="0.2">
      <c r="A54" s="6">
        <v>52</v>
      </c>
      <c r="C54" t="s">
        <v>37</v>
      </c>
      <c r="D54" t="s">
        <v>37</v>
      </c>
      <c r="E54" t="s">
        <v>37</v>
      </c>
      <c r="F54" t="s">
        <v>37</v>
      </c>
      <c r="G54" t="s">
        <v>37</v>
      </c>
      <c r="H54" t="s">
        <v>37</v>
      </c>
      <c r="I54" t="s">
        <v>37</v>
      </c>
      <c r="J54" t="s">
        <v>37</v>
      </c>
      <c r="K54" t="s">
        <v>37</v>
      </c>
      <c r="L54" t="s">
        <v>37</v>
      </c>
      <c r="M54" t="s">
        <v>37</v>
      </c>
      <c r="N54" t="s">
        <v>37</v>
      </c>
      <c r="O54" t="s">
        <v>37</v>
      </c>
      <c r="P54" t="s">
        <v>37</v>
      </c>
      <c r="Q54" t="s">
        <v>37</v>
      </c>
      <c r="R54" t="s">
        <v>37</v>
      </c>
      <c r="S54" t="s">
        <v>37</v>
      </c>
      <c r="T54" t="s">
        <v>37</v>
      </c>
      <c r="U54" t="s">
        <v>37</v>
      </c>
      <c r="V54" t="s">
        <v>37</v>
      </c>
      <c r="W54" t="s">
        <v>37</v>
      </c>
      <c r="X54" t="s">
        <v>37</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baseColWidth="10" defaultRowHeight="15" x14ac:dyDescent="0.2"/>
  <sheetData>
    <row r="1" spans="1:3" x14ac:dyDescent="0.2">
      <c r="A1">
        <v>15916</v>
      </c>
      <c r="B1">
        <v>16316</v>
      </c>
      <c r="C1" t="s">
        <v>224</v>
      </c>
    </row>
  </sheetData>
  <pageMargins left="0.75" right="0.75" top="1" bottom="1"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icf.157</vt:lpstr>
      <vt:lpstr>icf_a.157</vt:lpstr>
      <vt:lpstr>Eventos.157</vt:lpstr>
      <vt:lpstr>Incidencias.157</vt:lpstr>
      <vt:lpstr>Cfg_reduced</vt:lpstr>
      <vt:lpstr>blacklist.157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Alberto</cp:lastModifiedBy>
  <dcterms:created xsi:type="dcterms:W3CDTF">2010-12-23T01:20:18Z</dcterms:created>
  <dcterms:modified xsi:type="dcterms:W3CDTF">2018-06-25T17:28:49Z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