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mc:AlternateContent xmlns:mc="http://schemas.openxmlformats.org/markup-compatibility/2006">
    <mc:Choice Requires="x15">
      <x15ac:absPath xmlns:x15ac="http://schemas.microsoft.com/office/spreadsheetml/2010/11/ac" url="D:\CODE\iberonesia\RBCC_E\configs\"/>
    </mc:Choice>
  </mc:AlternateContent>
  <bookViews>
    <workbookView xWindow="825" yWindow="465" windowWidth="25605" windowHeight="11880" activeTab="6"/>
  </bookViews>
  <sheets>
    <sheet name="icf.157" sheetId="1" r:id="rId1"/>
    <sheet name="icf_a.157" sheetId="10" r:id="rId2"/>
    <sheet name="Eventos.157" sheetId="2" r:id="rId3"/>
    <sheet name="Incidencias.157" sheetId="3" r:id="rId4"/>
    <sheet name="DV-IDENTITY-0" sheetId="4" state="veryHidden" r:id="rId5"/>
    <sheet name="Cfg_reduced" sheetId="11" r:id="rId6"/>
    <sheet name="blacklist.157" sheetId="12" r:id="rId7"/>
  </sheets>
  <definedNames>
    <definedName name="cfg_s157" localSheetId="5">Cfg_reduced!$C$1:$X$54</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47" i="2" l="1"/>
  <c r="A48" i="2"/>
  <c r="A49" i="2"/>
  <c r="A50" i="2"/>
  <c r="A51" i="2"/>
  <c r="A52" i="2"/>
  <c r="A53" i="2"/>
  <c r="A54" i="2"/>
  <c r="AY1" i="10"/>
  <c r="AY1" i="1"/>
  <c r="AS1" i="10"/>
  <c r="AX1" i="10"/>
  <c r="AW1" i="10"/>
  <c r="AV1" i="10"/>
  <c r="AU1" i="10"/>
  <c r="AT1" i="10"/>
  <c r="AW1" i="1"/>
  <c r="AX1" i="1"/>
  <c r="AV1" i="1"/>
  <c r="A46" i="2"/>
  <c r="AU1" i="1"/>
  <c r="A45" i="2"/>
  <c r="AT1" i="1"/>
  <c r="A44" i="2"/>
  <c r="A29" i="2"/>
  <c r="A43" i="2"/>
  <c r="AS1" i="1"/>
  <c r="A9" i="2"/>
  <c r="K1" i="10"/>
  <c r="K1" i="1"/>
  <c r="AR1" i="10"/>
  <c r="AR1" i="1"/>
  <c r="A42" i="2"/>
  <c r="AQ1" i="10"/>
  <c r="AP1" i="10"/>
  <c r="AO1" i="10"/>
  <c r="AN1" i="10"/>
  <c r="AM1" i="10"/>
  <c r="AL1" i="10"/>
  <c r="AQ1" i="1"/>
  <c r="AP1" i="1"/>
  <c r="AO1" i="1"/>
  <c r="AN1" i="1"/>
  <c r="AM1" i="1"/>
  <c r="AL1" i="1"/>
  <c r="A41" i="2"/>
  <c r="A38" i="2"/>
  <c r="A39" i="2"/>
  <c r="A37" i="2"/>
  <c r="A36" i="2"/>
  <c r="AF1" i="10"/>
  <c r="AF1" i="1"/>
  <c r="A30" i="2"/>
  <c r="AK1" i="10"/>
  <c r="AK1" i="1"/>
  <c r="A35" i="2"/>
  <c r="AJ1" i="10"/>
  <c r="AI1" i="10"/>
  <c r="AH1" i="10"/>
  <c r="AG1" i="10"/>
  <c r="AE1" i="10"/>
  <c r="AD1" i="10"/>
  <c r="AC1" i="10"/>
  <c r="AB1" i="10"/>
  <c r="AA1" i="10"/>
  <c r="Z1" i="10"/>
  <c r="Y1" i="10"/>
  <c r="X1" i="10"/>
  <c r="W1" i="10"/>
  <c r="V1" i="10"/>
  <c r="U1" i="10"/>
  <c r="T1" i="10"/>
  <c r="S1" i="10"/>
  <c r="R1" i="10"/>
  <c r="Q1" i="10"/>
  <c r="P1" i="10"/>
  <c r="O1" i="10"/>
  <c r="N1" i="10"/>
  <c r="M1" i="10"/>
  <c r="L1" i="10"/>
  <c r="J1" i="10"/>
  <c r="I1" i="10"/>
  <c r="H1" i="10"/>
  <c r="G1" i="10"/>
  <c r="F1" i="10"/>
  <c r="E1" i="10"/>
  <c r="D1" i="10"/>
  <c r="C1" i="10"/>
  <c r="AJ1" i="1"/>
  <c r="A34" i="2"/>
  <c r="AI1" i="1"/>
  <c r="A33" i="2"/>
  <c r="A23" i="2"/>
  <c r="A22" i="2"/>
  <c r="A21" i="2"/>
  <c r="X1" i="1"/>
  <c r="A1" i="2"/>
  <c r="A2" i="2"/>
  <c r="A3" i="2"/>
  <c r="A4" i="2"/>
  <c r="A5" i="2"/>
  <c r="A6" i="2"/>
  <c r="A7" i="2"/>
  <c r="H7" i="4"/>
  <c r="A8" i="2"/>
  <c r="A10" i="2"/>
  <c r="A11" i="2"/>
  <c r="A12" i="2"/>
  <c r="A13" i="2"/>
  <c r="A14" i="2"/>
  <c r="A15" i="2"/>
  <c r="A16" i="2"/>
  <c r="A17" i="2"/>
  <c r="A18" i="2"/>
  <c r="A19" i="2"/>
  <c r="A20" i="2"/>
  <c r="A24" i="2"/>
  <c r="A25" i="2"/>
  <c r="A26" i="2"/>
  <c r="A27" i="2"/>
  <c r="A28" i="2"/>
  <c r="A31" i="2"/>
  <c r="A32" i="2"/>
  <c r="AH1" i="1"/>
  <c r="AG1" i="1"/>
  <c r="AE1" i="1"/>
  <c r="AD1" i="1"/>
  <c r="L1" i="1"/>
  <c r="M1" i="1"/>
  <c r="J1" i="1"/>
  <c r="S1" i="1"/>
  <c r="AC1" i="1"/>
  <c r="AB1" i="1"/>
  <c r="AA1" i="1"/>
  <c r="Z1" i="1"/>
  <c r="Y1" i="1"/>
  <c r="W1" i="1"/>
  <c r="V1" i="1"/>
  <c r="T1" i="1"/>
  <c r="R1" i="1"/>
  <c r="Q1" i="1"/>
  <c r="O1" i="1"/>
  <c r="N1" i="1"/>
  <c r="U1" i="1"/>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A8" i="4"/>
  <c r="B8" i="4"/>
  <c r="C8" i="4"/>
  <c r="A7"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I1" i="1"/>
  <c r="H1" i="1"/>
  <c r="G1" i="1"/>
  <c r="F1" i="1"/>
  <c r="E1" i="1"/>
  <c r="D1" i="1"/>
  <c r="C1" i="1"/>
  <c r="P1" i="1"/>
  <c r="B7" i="4"/>
</calcChain>
</file>

<file path=xl/connections.xml><?xml version="1.0" encoding="utf-8"?>
<connections xmlns="http://schemas.openxmlformats.org/spreadsheetml/2006/main">
  <connection id="1" name="cfg_s157" type="6" refreshedVersion="0" background="1" saveData="1">
    <textPr fileType="mac" sourceFile="Macintosh HD:Users:aredondas:CODE:iberonesia:RBCC_E:configs:cfg_s157" space="1" consecutive="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<sst xmlns="http://schemas.openxmlformats.org/spreadsheetml/2006/main" count="554" uniqueCount="220">
  <si>
    <t>#</t>
  </si>
  <si>
    <t>Fecha</t>
  </si>
  <si>
    <t>ETC_COR_F2</t>
  </si>
  <si>
    <t>ETC_COR_F3</t>
  </si>
  <si>
    <t>ETC_COR_F4</t>
  </si>
  <si>
    <t>ETC_COR_F5</t>
  </si>
  <si>
    <t>icf????.157</t>
  </si>
  <si>
    <t>icf26610.157</t>
  </si>
  <si>
    <t>Se cambia la lámpara interna de Mercurio, después de alcanzar intensidades en torno a 20000. Ocurre algo similar al año pasado (17310): cambia la respuesta del equipo, cambio hacia 0.3415 antes de sustituir HG, hacia 0.3490 despues del cambio</t>
  </si>
  <si>
    <t>En previsión de mal tiempo, se baja a la quinta desde el 33710 hasta el 34410</t>
  </si>
  <si>
    <t>Salto en la intensidad de la lámpara estándar, sin que se conozcan por ahora los motivos. DT se vuelve ruidoso (mas que con el primer cambio). Cambia la forma espectral de la lámpara standard</t>
  </si>
  <si>
    <t>Salto en la intensidad de la lámpara estándar, sin que se conozcan por ahora los motivos. Not affecting SL ratios</t>
  </si>
  <si>
    <t>B12411.157</t>
  </si>
  <si>
    <t>Despues de trasladar brewer a terraza resulta micrómetro#2 bloqueado, a partir de la 17:30. Depuro ficheros B12411 y CI12511. Elimino CI12411</t>
  </si>
  <si>
    <t>Se baja el brewer al laboratorio (Ramón/Virgilio) para calibración con lámparas de 100W</t>
  </si>
  <si>
    <t>Micrómetro bloqueado</t>
  </si>
  <si>
    <t>Cambio de lampara SL</t>
  </si>
  <si>
    <t>AAAAAD/WcUk=</t>
  </si>
  <si>
    <t>Fallo en el motor del zenith tras laboratorio.</t>
  </si>
  <si>
    <t>Sin Hg hasta las 09:00. SL too low. Discarded 2 sl´s</t>
  </si>
  <si>
    <t>B15311.157</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</si>
  <si>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</si>
  <si>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</si>
  <si>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</si>
  <si>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</si>
  <si>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</si>
  <si>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</si>
  <si>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</si>
  <si>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</si>
  <si>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</si>
  <si>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</si>
  <si>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</si>
  <si>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</si>
  <si>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</si>
  <si>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</si>
  <si>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</si>
  <si>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</si>
  <si>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</si>
  <si>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</si>
  <si>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</si>
  <si>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</si>
  <si>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</si>
  <si>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</si>
  <si>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</si>
  <si>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o3 Temp coef hg</t>
  </si>
  <si>
    <t>R6 Reference</t>
  </si>
  <si>
    <t>R5 Reference</t>
  </si>
  <si>
    <t>O3 Mic #1 Offset</t>
  </si>
  <si>
    <t>Mic #2 Offset</t>
  </si>
  <si>
    <t>O3 FW #3 Offset</t>
  </si>
  <si>
    <t>ETC_0</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</si>
  <si>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</si>
  <si>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</si>
  <si>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</si>
  <si>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</si>
  <si>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</si>
  <si>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</si>
  <si>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</si>
  <si>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</si>
  <si>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</si>
  <si>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</si>
  <si>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</si>
  <si>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</si>
  <si>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</si>
  <si>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</si>
  <si>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</si>
  <si>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</si>
  <si>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AFC maintenance</t>
  </si>
  <si>
    <t>Nivelación y limpieza de disco. Sitting mal en días previos</t>
  </si>
  <si>
    <t>"Alberto"</t>
  </si>
  <si>
    <t>"Chg Hg, tracker"</t>
  </si>
  <si>
    <t>"Lab, zth troub."</t>
  </si>
  <si>
    <t>"Lab"</t>
  </si>
  <si>
    <t>"IOS09"</t>
  </si>
  <si>
    <t>"Setup, 5a"</t>
  </si>
  <si>
    <t>"Chg Hg"</t>
  </si>
  <si>
    <t>"IOS10"</t>
  </si>
  <si>
    <t>"2 SL drop"</t>
  </si>
  <si>
    <t>"AFC maintenance"</t>
  </si>
  <si>
    <t>"IOS06"</t>
  </si>
  <si>
    <t>"IOS07"</t>
  </si>
  <si>
    <t>icf26305.157</t>
  </si>
  <si>
    <t>"IOS05"</t>
  </si>
  <si>
    <t>icf25603.157</t>
  </si>
  <si>
    <t>"IOS04"</t>
  </si>
  <si>
    <t>(from IOS2003)... it was determined that when the SL R6 change of +9 (late
2001) was applied to the ETC, the ozone and SO2 agreement to #017 improved. So it is recommended that the ETC constants for #157 be changed to 1584/210 from 1575/210 and be applied back to when the ratio R6 changed.....</t>
  </si>
  <si>
    <t>"Chg. SL"</t>
  </si>
  <si>
    <t>"Chg. Hg"</t>
  </si>
  <si>
    <t>Problemas de enfoque. Depuro B</t>
  </si>
  <si>
    <t>B17011.157</t>
  </si>
  <si>
    <t>B16911.157</t>
  </si>
  <si>
    <t>B15511.157</t>
  </si>
  <si>
    <t>B15611.157</t>
  </si>
  <si>
    <t>B15711.157</t>
  </si>
  <si>
    <t>B15811.157</t>
  </si>
  <si>
    <t>"Ken visit"</t>
  </si>
  <si>
    <t>"SL replacement"</t>
  </si>
  <si>
    <t xml:space="preserve"> </t>
  </si>
  <si>
    <t>"Hg replacement"</t>
  </si>
  <si>
    <t>Laboratorio (Nordic Camp.)</t>
  </si>
  <si>
    <t>Brewer instalado en la azotea</t>
  </si>
  <si>
    <t>"IOS11"</t>
  </si>
  <si>
    <t>"Hg rplc"</t>
  </si>
  <si>
    <t>Cambio de lampara Hg</t>
  </si>
  <si>
    <t>Cambio en intensidad de la lámpara standard. Sin causa conocida.</t>
  </si>
  <si>
    <t>"Brewer Down"</t>
  </si>
  <si>
    <t>Nivelación , limpieza de tracker</t>
  </si>
  <si>
    <t>Cambio gel de sílice</t>
  </si>
  <si>
    <t>Disk Turn Off</t>
  </si>
  <si>
    <t>Hg replacement</t>
  </si>
  <si>
    <t>Computer change</t>
  </si>
  <si>
    <t>New computer</t>
  </si>
  <si>
    <t>R6 anómala, ~375</t>
  </si>
  <si>
    <t>B12712.157</t>
  </si>
  <si>
    <t>B28912.157</t>
  </si>
  <si>
    <t>"K&amp;Z maintenance"</t>
  </si>
  <si>
    <t>K&amp;Z maintenance</t>
  </si>
  <si>
    <t>Brewer en la quinta en prevision de mal tiempo</t>
  </si>
  <si>
    <t>Calibración de 1000W en el lab. Operativo en la azotea</t>
  </si>
  <si>
    <t>B20110.157</t>
  </si>
  <si>
    <t>Depuro primeras medidas de la mañana. ¿Problemas de enfoque?</t>
  </si>
  <si>
    <t>B20210.157</t>
  </si>
  <si>
    <t>Depuro primeras medidas de la mañana y últimas de la tarde. ¿Problemas de enfoque?</t>
  </si>
  <si>
    <t>B20310.157</t>
  </si>
  <si>
    <t>B20510.157</t>
  </si>
  <si>
    <t>Depuro últimas medidas de la tarde. ¿Problemas de enfoque?</t>
  </si>
  <si>
    <t>B20710.157</t>
  </si>
  <si>
    <t>B20910.157</t>
  </si>
  <si>
    <t>B21010.157</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</si>
  <si>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</si>
  <si>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</si>
  <si>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</si>
  <si>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</si>
  <si>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</si>
  <si>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</si>
  <si>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</si>
  <si>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</si>
  <si>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</si>
  <si>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</si>
  <si>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B13413.157</t>
  </si>
  <si>
    <t>B file depured (SC interrupted but not "Home key pressed" -&gt; soft. version)</t>
  </si>
  <si>
    <t>"X"</t>
  </si>
  <si>
    <t>Depuro ficheros CI23213, CI23513 y CI23913.157</t>
  </si>
  <si>
    <t>Laboratorio</t>
  </si>
  <si>
    <t>SL replacement</t>
  </si>
  <si>
    <t>Se baja a la 5. Tormenta</t>
  </si>
  <si>
    <t>Instalado en la azotea nuevamente.</t>
  </si>
  <si>
    <t>icf04314.157</t>
  </si>
  <si>
    <t>K&amp;Z maintenance. Hg replacement. Constants updated</t>
  </si>
  <si>
    <t>Se baja a la 5º en previsión de mal tiempo</t>
  </si>
  <si>
    <t>Laboratory. SL ratios change</t>
  </si>
  <si>
    <t>"annomalous SL"</t>
  </si>
  <si>
    <t>Anomalous SL</t>
  </si>
  <si>
    <t>Silica Gel replacement</t>
  </si>
  <si>
    <t>"Temperature controller off"</t>
  </si>
  <si>
    <t>"Chg Dsp ?"</t>
  </si>
  <si>
    <t>icf16014.157</t>
  </si>
  <si>
    <t>"Stable"</t>
  </si>
  <si>
    <t>Temperature controller off</t>
  </si>
  <si>
    <t>Stable</t>
  </si>
  <si>
    <t>DZ CY=40</t>
  </si>
  <si>
    <t>"SL Change Storm"</t>
  </si>
  <si>
    <t>Change due Storm 10 ETC units</t>
  </si>
  <si>
    <t>"Change SL lamp"</t>
  </si>
  <si>
    <t>IOS2004</t>
  </si>
  <si>
    <t>Change SL lamp</t>
  </si>
  <si>
    <t>Indoor due to bad weather</t>
  </si>
  <si>
    <t>Reinstalled outdoors</t>
  </si>
  <si>
    <t>Reinstalled outdoors. SlitMask and Tracker troubles</t>
  </si>
  <si>
    <t>Lab. 1000W. Reinstalled outdoors</t>
  </si>
  <si>
    <t>Power cable changed</t>
  </si>
  <si>
    <t>SL correction flag</t>
  </si>
  <si>
    <t>Filtering data</t>
  </si>
  <si>
    <t>2012,09,15,7,0,0</t>
  </si>
  <si>
    <t>2012,09,15,19,0,0</t>
  </si>
  <si>
    <t>2012,09,16,7,0,0</t>
  </si>
  <si>
    <t>2012,09,16,19,0,0</t>
  </si>
  <si>
    <t>Depuro primeras medidas ¿Problemas de enfoque?</t>
  </si>
  <si>
    <t>B17110.157</t>
  </si>
  <si>
    <t>2010,6,20,7,0,0</t>
  </si>
  <si>
    <t>2010,6,20,19,0,0</t>
  </si>
  <si>
    <t>Depuro primeras medidas</t>
  </si>
  <si>
    <t>B19910.157</t>
  </si>
  <si>
    <t>2010,7,18,7,0,0</t>
  </si>
  <si>
    <t>2010,7,18,10,0,0</t>
  </si>
  <si>
    <t>Some data removed</t>
  </si>
  <si>
    <t>B22613.157</t>
  </si>
  <si>
    <t>2013,08,14,19,0,0</t>
  </si>
  <si>
    <t>2013,08,14,19,30,0</t>
  </si>
  <si>
    <t>Bad focus. Depured</t>
  </si>
  <si>
    <t>B02415.157</t>
  </si>
  <si>
    <t>2015,01,24,7,0,0</t>
  </si>
  <si>
    <t>2015,01,24,14,30,0</t>
  </si>
  <si>
    <t>NaN</t>
  </si>
  <si>
    <t>"Pol. Curve, Own QW"</t>
  </si>
  <si>
    <t>Pol. Curve, Own QW</t>
  </si>
  <si>
    <t>Hg lamp changed (date chg. to 18)</t>
  </si>
  <si>
    <t>Izana Maint. Calefactor</t>
  </si>
  <si>
    <t>Comprobacion de calefactor</t>
  </si>
  <si>
    <t>"Maint. Calefactor OFF"</t>
  </si>
  <si>
    <t>"Maint. Calefactor ON"</t>
  </si>
  <si>
    <t>Calefactor Funcionamiento correcto</t>
  </si>
  <si>
    <t>"H.V. voltage updated"</t>
  </si>
  <si>
    <t>H.V. voltage updated ~1450V</t>
  </si>
  <si>
    <t>"IOS15"</t>
  </si>
  <si>
    <t>icf16014.158</t>
  </si>
  <si>
    <t>icf16014.159</t>
  </si>
  <si>
    <t>icf16014.160</t>
  </si>
  <si>
    <t>icf16014.162</t>
  </si>
  <si>
    <t>"Cal. 1000W"</t>
  </si>
  <si>
    <t>"Brewer bad weather"</t>
  </si>
  <si>
    <t>" Kipp&amp;Zonen"</t>
  </si>
  <si>
    <t>"Cal 1000W"</t>
  </si>
  <si>
    <t>IOS15</t>
  </si>
  <si>
    <t>Calib.1000W</t>
  </si>
  <si>
    <t>Brewer bad weather</t>
  </si>
  <si>
    <t>Kipp&amp;Zonen</t>
  </si>
  <si>
    <t>Cal. 1000W</t>
  </si>
  <si>
    <t>Change electric system</t>
  </si>
  <si>
    <t>Wrong data for lower sza, sighting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</si>
</sst>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8" x14ac:knownFonts="1">
    <font>
      <sz val="11"/>
      <color theme="1"/>
      <name val="Calibri"/>
      <family val="2"/>
      <scheme val="minor"/>
    </font>
    <font>
      <sz val="10"/>
      <name val="Courier"/>
      <family val="3"/>
    </font>
    <font>
      <sz val="10"/>
      <color indexed="8"/>
      <name val="Calibri"/>
      <family val="2"/>
    </font>
    <font>
      <sz val="8"/>
      <name val="Calibri"/>
      <family val="2"/>
    </font>
    <font>
      <sz val="11"/>
      <color rgb="FF9C6500"/>
      <name val="Calibri"/>
      <family val="2"/>
      <scheme val="minor"/>
    </font>
    <font>
      <b/>
      <sz val="11"/>
      <color theme="1"/>
      <name val="Calibri"/>
      <family val="2"/>
      <scheme val="minor"/>
    </font>
    <font>
      <sz val="10"/>
      <color rgb="FF000000"/>
      <name val="Calibri"/>
      <family val="2"/>
      <scheme val="minor"/>
    </font>
    <font>
      <sz val="15"/>
      <color rgb="FF000000"/>
      <name val="Calibri"/>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right/>
      <top style="thin">
        <color theme="4"/>
      </top>
      <bottom style="double">
        <color theme="4"/>
      </bottom>
      <diagonal/>
    </border>
  </borders>
  <cellStyleXfs count="3">
    <xf numFmtId="0" fontId="0" fillId="0" borderId="0"/>
    <xf numFmtId="0" fontId="4" fillId="2" borderId="0" applyNumberFormat="0" applyBorder="0" applyAlignment="0" applyProtection="0"/>
    <xf numFmtId="0" fontId="5" fillId="0" borderId="1" applyNumberFormat="0" applyFill="0" applyAlignment="0" applyProtection="0"/>
  </cellStyleXfs>
  <cellXfs count="40">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64"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6"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6"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xf numFmtId="11" fontId="0" fillId="0" borderId="0" xfId="0" applyNumberFormat="1"/>
    <xf numFmtId="14" fontId="1" fillId="0" borderId="0" xfId="0" applyNumberFormat="1" applyFont="1" applyFill="1" applyBorder="1" applyAlignment="1">
      <alignment horizontal="center"/>
    </xf>
    <xf numFmtId="14" fontId="0" fillId="0" borderId="0" xfId="0" applyNumberFormat="1" applyFill="1"/>
    <xf numFmtId="11" fontId="0" fillId="3" borderId="0" xfId="0" applyNumberFormat="1" applyFill="1"/>
    <xf numFmtId="14" fontId="0" fillId="0" borderId="0" xfId="0" applyNumberFormat="1" applyAlignment="1">
      <alignment horizontal="left" vertical="center"/>
    </xf>
    <xf numFmtId="0" fontId="7" fillId="0" borderId="0" xfId="0" applyFont="1"/>
  </cellXfs>
  <cellStyles count="3">
    <cellStyle name="Neutral" xfId="1" builtinId="28" customBuiltin="1"/>
    <cellStyle name="Normal" xfId="0" builtinId="0"/>
    <cellStyle name="Total" xfId="2" builtinId="25"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name="cfg_s157" connectionId="1" autoFormatId="0"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BD54"/>
  <sheetViews>
    <sheetView showRuler="0" topLeftCell="AS9" workbookViewId="0">
      <selection activeCell="BD13" sqref="BD13"/>
    </sheetView>
  </sheetViews>
  <sheetFormatPr baseColWidth="10" defaultColWidth="11.28515625" defaultRowHeight="15" x14ac:dyDescent="0.25"/>
  <cols>
    <col min="1" max="1" width="11.28515625" style="10"/>
    <col min="2" max="2" width="29.140625" style="7" customWidth="1"/>
    <col min="3" max="16384" width="11.28515625" style="13"/>
  </cols>
  <sheetData>
    <row r="1" spans="1:56" s="8" customFormat="1" x14ac:dyDescent="0.25">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AY1" si="4">+AQ2-693960</f>
        <v>41800</v>
      </c>
      <c r="AR1" s="8">
        <f t="shared" si="4"/>
        <v>41897</v>
      </c>
      <c r="AS1" s="8">
        <f t="shared" si="4"/>
        <v>41991</v>
      </c>
      <c r="AT1" s="8">
        <f t="shared" si="4"/>
        <v>42027</v>
      </c>
      <c r="AU1" s="8">
        <f t="shared" si="4"/>
        <v>42080</v>
      </c>
      <c r="AV1" s="8">
        <f t="shared" si="4"/>
        <v>42104</v>
      </c>
      <c r="AW1" s="8">
        <f t="shared" si="4"/>
        <v>42109</v>
      </c>
      <c r="AX1" s="8">
        <f t="shared" si="4"/>
        <v>42122</v>
      </c>
      <c r="AY1" s="8">
        <f t="shared" si="4"/>
        <v>42161</v>
      </c>
      <c r="AZ1" s="5">
        <v>42276</v>
      </c>
      <c r="BA1" s="5">
        <v>42388</v>
      </c>
      <c r="BB1" s="5">
        <v>42417</v>
      </c>
      <c r="BC1" s="5">
        <v>42438</v>
      </c>
      <c r="BD1" s="5">
        <v>42446</v>
      </c>
    </row>
    <row r="2" spans="1:56" s="10" customFormat="1" x14ac:dyDescent="0.25">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row>
    <row r="3" spans="1:56" ht="18" customHeight="1" x14ac:dyDescent="0.25">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0</v>
      </c>
      <c r="AZ3" s="14">
        <v>0</v>
      </c>
      <c r="BA3" s="14">
        <v>0</v>
      </c>
      <c r="BB3" s="14">
        <v>0</v>
      </c>
      <c r="BC3" s="14">
        <v>0</v>
      </c>
      <c r="BD3" s="14">
        <v>0</v>
      </c>
    </row>
    <row r="4" spans="1:56" x14ac:dyDescent="0.25">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-0.17899999999999999</v>
      </c>
      <c r="AZ4" s="14">
        <v>-0.17899999999999999</v>
      </c>
      <c r="BA4" s="14">
        <v>-0.17899999999999999</v>
      </c>
      <c r="BB4" s="14">
        <v>-0.17899999999999999</v>
      </c>
      <c r="BC4" s="14">
        <v>-0.17899999999999999</v>
      </c>
      <c r="BD4" s="14">
        <v>-0.17899999999999999</v>
      </c>
    </row>
    <row r="5" spans="1:56" x14ac:dyDescent="0.25">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-0.33350000000000002</v>
      </c>
      <c r="AZ5" s="14">
        <v>-0.33350000000000002</v>
      </c>
      <c r="BA5" s="14">
        <v>-0.33350000000000002</v>
      </c>
      <c r="BB5" s="14">
        <v>-0.33350000000000002</v>
      </c>
      <c r="BC5" s="14">
        <v>-0.33350000000000002</v>
      </c>
      <c r="BD5" s="14">
        <v>-0.33350000000000002</v>
      </c>
    </row>
    <row r="6" spans="1:56" x14ac:dyDescent="0.25">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-0.21299999999999999</v>
      </c>
      <c r="AZ6" s="14">
        <v>-0.21299999999999999</v>
      </c>
      <c r="BA6" s="14">
        <v>-0.21299999999999999</v>
      </c>
      <c r="BB6" s="14">
        <v>-0.21299999999999999</v>
      </c>
      <c r="BC6" s="14">
        <v>-0.21299999999999999</v>
      </c>
      <c r="BD6" s="14">
        <v>-0.21299999999999999</v>
      </c>
    </row>
    <row r="7" spans="1:56" x14ac:dyDescent="0.25">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-0.5645</v>
      </c>
      <c r="AZ7" s="14">
        <v>-0.5645</v>
      </c>
      <c r="BA7" s="14">
        <v>-0.5645</v>
      </c>
      <c r="BB7" s="14">
        <v>-0.5645</v>
      </c>
      <c r="BC7" s="14">
        <v>-0.5645</v>
      </c>
      <c r="BD7" s="14">
        <v>-0.5645</v>
      </c>
    </row>
    <row r="8" spans="1:56" x14ac:dyDescent="0.25">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row>
    <row r="9" spans="1:56" x14ac:dyDescent="0.25">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row>
    <row r="10" spans="1:56" x14ac:dyDescent="0.25">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row>
    <row r="11" spans="1:56" x14ac:dyDescent="0.25">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row>
    <row r="12" spans="1:56" s="10" customFormat="1" ht="17.25" customHeight="1" x14ac:dyDescent="0.25">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c r="AY12" s="7">
        <v>1590</v>
      </c>
      <c r="AZ12" s="7">
        <v>1590</v>
      </c>
      <c r="BA12" s="7">
        <v>1590</v>
      </c>
      <c r="BB12" s="7">
        <v>1590</v>
      </c>
      <c r="BC12" s="7">
        <v>1590</v>
      </c>
      <c r="BD12" s="7">
        <v>1590</v>
      </c>
    </row>
    <row r="13" spans="1:56" s="10" customFormat="1" x14ac:dyDescent="0.25">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row>
    <row r="14" spans="1:56" s="17" customFormat="1" ht="17.25" customHeight="1" x14ac:dyDescent="0.25">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2.7999999999999999E-8</v>
      </c>
      <c r="BD14" s="17">
        <v>2.7999999999999999E-8</v>
      </c>
    </row>
    <row r="15" spans="1:56" s="10" customFormat="1" ht="16.5" customHeight="1" x14ac:dyDescent="0.25">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row>
    <row r="16" spans="1:56" s="10" customFormat="1" ht="16.5" customHeight="1" x14ac:dyDescent="0.25">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row>
    <row r="17" spans="1:56" s="10" customFormat="1" ht="16.5" customHeight="1" x14ac:dyDescent="0.25">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row>
    <row r="18" spans="1:56" s="10" customFormat="1" ht="15" customHeight="1" x14ac:dyDescent="0.25">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row>
    <row r="19" spans="1:56" s="10" customFormat="1" ht="15" customHeight="1" x14ac:dyDescent="0.25">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row>
    <row r="20" spans="1:56" s="10" customFormat="1" ht="15" customHeight="1" x14ac:dyDescent="0.25">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row>
    <row r="21" spans="1:56" s="10" customFormat="1" ht="15" customHeight="1" x14ac:dyDescent="0.25">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row>
    <row r="22" spans="1:56" s="10" customFormat="1" ht="15" customHeight="1" x14ac:dyDescent="0.25">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row>
    <row r="23" spans="1:56" s="10" customFormat="1" ht="15" customHeight="1" x14ac:dyDescent="0.25">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row>
    <row r="24" spans="1:56" s="10" customFormat="1" x14ac:dyDescent="0.25">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row>
    <row r="25" spans="1:56" s="10" customFormat="1" x14ac:dyDescent="0.25">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row>
    <row r="26" spans="1:56" s="10" customFormat="1" x14ac:dyDescent="0.25">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0</v>
      </c>
      <c r="AX26" s="7">
        <v>0</v>
      </c>
      <c r="AY26" s="7">
        <v>0</v>
      </c>
      <c r="AZ26" s="7">
        <v>0</v>
      </c>
      <c r="BA26" s="7">
        <v>0</v>
      </c>
      <c r="BB26" s="7">
        <v>0</v>
      </c>
      <c r="BC26" s="7">
        <v>0</v>
      </c>
      <c r="BD26" s="7">
        <v>0</v>
      </c>
    </row>
    <row r="27" spans="1:56" x14ac:dyDescent="0.25">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row>
    <row r="28" spans="1:56" x14ac:dyDescent="0.25">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c r="AY28" s="7">
        <v>342</v>
      </c>
      <c r="AZ28" s="7">
        <v>342</v>
      </c>
      <c r="BA28" s="7">
        <v>342</v>
      </c>
      <c r="BB28" s="7">
        <v>342</v>
      </c>
      <c r="BC28" s="7">
        <v>342</v>
      </c>
      <c r="BD28" s="7">
        <v>342</v>
      </c>
    </row>
    <row r="29" spans="1:56" x14ac:dyDescent="0.25">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row>
    <row r="30" spans="1:56" x14ac:dyDescent="0.25">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row>
    <row r="31" spans="1:56" x14ac:dyDescent="0.25">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row>
    <row r="32" spans="1:56" x14ac:dyDescent="0.25">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row>
    <row r="33" spans="1:56" x14ac:dyDescent="0.25">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row>
    <row r="34" spans="1:56" x14ac:dyDescent="0.25">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row>
    <row r="35" spans="1:56" s="10" customFormat="1" x14ac:dyDescent="0.25">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row>
    <row r="36" spans="1:56" s="10" customFormat="1" x14ac:dyDescent="0.25">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row>
    <row r="37" spans="1:56" s="10" customFormat="1" x14ac:dyDescent="0.25">
      <c r="A37" s="6">
        <v>35</v>
      </c>
      <c r="B37" s="7" t="s">
        <v>50</v>
      </c>
      <c r="C37" s="9">
        <v>-3</v>
      </c>
      <c r="D37" s="9">
        <v>-3</v>
      </c>
      <c r="E37" s="9">
        <v>-3</v>
      </c>
      <c r="F37" s="9">
        <v>-3</v>
      </c>
      <c r="G37" s="9">
        <v>-3</v>
      </c>
      <c r="H37" s="9">
        <v>-3</v>
      </c>
      <c r="I37" s="10">
        <v>-3</v>
      </c>
      <c r="J37" s="10">
        <v>-3</v>
      </c>
      <c r="K37" s="10">
        <v>-3</v>
      </c>
      <c r="L37" s="10">
        <v>-3</v>
      </c>
      <c r="M37" s="10">
        <v>-3</v>
      </c>
      <c r="N37" s="10">
        <v>-3</v>
      </c>
      <c r="O37" s="7" t="s">
        <v>193</v>
      </c>
      <c r="P37" s="7" t="s">
        <v>193</v>
      </c>
      <c r="Q37" s="7" t="s">
        <v>193</v>
      </c>
      <c r="R37" s="7" t="s">
        <v>193</v>
      </c>
      <c r="S37" s="7" t="s">
        <v>193</v>
      </c>
      <c r="T37" s="7" t="s">
        <v>193</v>
      </c>
      <c r="U37" s="7" t="s">
        <v>193</v>
      </c>
      <c r="V37" s="7" t="s">
        <v>193</v>
      </c>
      <c r="W37" s="7" t="s">
        <v>193</v>
      </c>
      <c r="X37" s="7" t="s">
        <v>193</v>
      </c>
      <c r="Y37" s="7" t="s">
        <v>193</v>
      </c>
      <c r="Z37" s="7" t="s">
        <v>193</v>
      </c>
      <c r="AA37" s="7" t="s">
        <v>193</v>
      </c>
      <c r="AB37" s="7" t="s">
        <v>193</v>
      </c>
      <c r="AC37" s="7" t="s">
        <v>193</v>
      </c>
      <c r="AD37" s="7" t="s">
        <v>193</v>
      </c>
      <c r="AE37" s="7" t="s">
        <v>193</v>
      </c>
      <c r="AF37" s="7" t="s">
        <v>193</v>
      </c>
      <c r="AG37" s="7" t="s">
        <v>193</v>
      </c>
      <c r="AH37" s="7" t="s">
        <v>193</v>
      </c>
      <c r="AI37" s="7" t="s">
        <v>193</v>
      </c>
      <c r="AJ37" s="7" t="s">
        <v>193</v>
      </c>
      <c r="AK37" s="7" t="s">
        <v>193</v>
      </c>
      <c r="AL37" s="7" t="s">
        <v>193</v>
      </c>
      <c r="AM37" s="7" t="s">
        <v>193</v>
      </c>
      <c r="AN37" s="7" t="s">
        <v>193</v>
      </c>
      <c r="AO37" s="7" t="s">
        <v>193</v>
      </c>
      <c r="AP37" s="7" t="s">
        <v>193</v>
      </c>
      <c r="AQ37" s="7" t="s">
        <v>193</v>
      </c>
      <c r="AR37" s="7" t="s">
        <v>193</v>
      </c>
      <c r="AS37" s="7" t="s">
        <v>193</v>
      </c>
      <c r="AT37" s="7" t="s">
        <v>193</v>
      </c>
      <c r="AU37" s="7" t="s">
        <v>193</v>
      </c>
      <c r="AV37" s="7" t="s">
        <v>193</v>
      </c>
      <c r="AW37" s="7" t="s">
        <v>193</v>
      </c>
      <c r="AX37" s="7" t="s">
        <v>193</v>
      </c>
      <c r="AY37" s="7" t="s">
        <v>193</v>
      </c>
      <c r="AZ37" s="7" t="s">
        <v>193</v>
      </c>
      <c r="BA37" s="7" t="s">
        <v>193</v>
      </c>
      <c r="BB37" s="7" t="s">
        <v>193</v>
      </c>
      <c r="BC37" s="7" t="s">
        <v>193</v>
      </c>
      <c r="BD37" s="7" t="s">
        <v>193</v>
      </c>
    </row>
    <row r="38" spans="1:56" s="10" customFormat="1" x14ac:dyDescent="0.25">
      <c r="A38" s="6">
        <v>36</v>
      </c>
      <c r="B38" s="7" t="s">
        <v>51</v>
      </c>
      <c r="C38" s="9">
        <v>770</v>
      </c>
      <c r="D38" s="9">
        <v>770</v>
      </c>
      <c r="E38" s="9">
        <v>770</v>
      </c>
      <c r="F38" s="9">
        <v>770</v>
      </c>
      <c r="G38" s="9">
        <v>770</v>
      </c>
      <c r="H38" s="9">
        <v>770</v>
      </c>
      <c r="I38" s="10">
        <v>770</v>
      </c>
      <c r="J38" s="10">
        <v>770</v>
      </c>
      <c r="K38" s="10">
        <v>770</v>
      </c>
      <c r="L38" s="10">
        <v>770</v>
      </c>
      <c r="M38" s="10">
        <v>770</v>
      </c>
      <c r="N38" s="10">
        <v>770</v>
      </c>
      <c r="O38" s="7" t="s">
        <v>193</v>
      </c>
      <c r="P38" s="7" t="s">
        <v>193</v>
      </c>
      <c r="Q38" s="7" t="s">
        <v>193</v>
      </c>
      <c r="R38" s="7" t="s">
        <v>193</v>
      </c>
      <c r="S38" s="7" t="s">
        <v>193</v>
      </c>
      <c r="T38" s="7" t="s">
        <v>193</v>
      </c>
      <c r="U38" s="7" t="s">
        <v>193</v>
      </c>
      <c r="V38" s="7" t="s">
        <v>193</v>
      </c>
      <c r="W38" s="7" t="s">
        <v>193</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row>
    <row r="39" spans="1:56" s="10" customFormat="1" x14ac:dyDescent="0.25">
      <c r="A39" s="6">
        <v>37</v>
      </c>
      <c r="B39" s="7" t="s">
        <v>52</v>
      </c>
      <c r="C39" s="9">
        <v>740</v>
      </c>
      <c r="D39" s="9">
        <v>740</v>
      </c>
      <c r="E39" s="9">
        <v>740</v>
      </c>
      <c r="F39" s="9">
        <v>740</v>
      </c>
      <c r="G39" s="9">
        <v>740</v>
      </c>
      <c r="H39" s="9">
        <v>740</v>
      </c>
      <c r="I39" s="10">
        <v>740</v>
      </c>
      <c r="J39" s="10">
        <v>740</v>
      </c>
      <c r="K39" s="10">
        <v>740</v>
      </c>
      <c r="L39" s="10">
        <v>740</v>
      </c>
      <c r="M39" s="10">
        <v>740</v>
      </c>
      <c r="N39" s="10">
        <v>740</v>
      </c>
      <c r="O39" s="7" t="s">
        <v>193</v>
      </c>
      <c r="P39" s="7" t="s">
        <v>193</v>
      </c>
      <c r="Q39" s="7" t="s">
        <v>193</v>
      </c>
      <c r="R39" s="7" t="s">
        <v>193</v>
      </c>
      <c r="S39" s="7" t="s">
        <v>193</v>
      </c>
      <c r="T39" s="7" t="s">
        <v>193</v>
      </c>
      <c r="U39" s="7" t="s">
        <v>193</v>
      </c>
      <c r="V39" s="7" t="s">
        <v>193</v>
      </c>
      <c r="W39" s="7" t="s">
        <v>193</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row>
    <row r="40" spans="1:56" s="10" customFormat="1" x14ac:dyDescent="0.25">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7" t="s">
        <v>193</v>
      </c>
      <c r="P40" s="7" t="s">
        <v>193</v>
      </c>
      <c r="Q40" s="7" t="s">
        <v>193</v>
      </c>
      <c r="R40" s="7" t="s">
        <v>193</v>
      </c>
      <c r="S40" s="7" t="s">
        <v>193</v>
      </c>
      <c r="T40" s="7" t="s">
        <v>193</v>
      </c>
      <c r="U40" s="7" t="s">
        <v>193</v>
      </c>
      <c r="V40" s="7" t="s">
        <v>193</v>
      </c>
      <c r="W40" s="7" t="s">
        <v>193</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row>
    <row r="41" spans="1:56" s="10" customFormat="1" x14ac:dyDescent="0.25">
      <c r="A41" s="6">
        <v>39</v>
      </c>
      <c r="B41" s="7" t="s">
        <v>54</v>
      </c>
      <c r="C41" s="9">
        <v>242</v>
      </c>
      <c r="D41" s="9">
        <v>242</v>
      </c>
      <c r="E41" s="9">
        <v>242</v>
      </c>
      <c r="F41" s="9">
        <v>242</v>
      </c>
      <c r="G41" s="9">
        <v>242</v>
      </c>
      <c r="H41" s="9">
        <v>242</v>
      </c>
      <c r="I41" s="10">
        <v>242</v>
      </c>
      <c r="J41" s="10">
        <v>242</v>
      </c>
      <c r="K41" s="10">
        <v>242</v>
      </c>
      <c r="L41" s="10">
        <v>242</v>
      </c>
      <c r="M41" s="10">
        <v>242</v>
      </c>
      <c r="N41" s="10">
        <v>242</v>
      </c>
      <c r="O41" s="7" t="s">
        <v>193</v>
      </c>
      <c r="P41" s="7" t="s">
        <v>193</v>
      </c>
      <c r="Q41" s="7" t="s">
        <v>193</v>
      </c>
      <c r="R41" s="7" t="s">
        <v>193</v>
      </c>
      <c r="S41" s="7" t="s">
        <v>193</v>
      </c>
      <c r="T41" s="7" t="s">
        <v>193</v>
      </c>
      <c r="U41" s="7" t="s">
        <v>193</v>
      </c>
      <c r="V41" s="7" t="s">
        <v>193</v>
      </c>
      <c r="W41" s="7" t="s">
        <v>193</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row>
    <row r="42" spans="1:56" s="10" customFormat="1" x14ac:dyDescent="0.25">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7" t="s">
        <v>193</v>
      </c>
      <c r="P42" s="7" t="s">
        <v>193</v>
      </c>
      <c r="Q42" s="7" t="s">
        <v>193</v>
      </c>
      <c r="R42" s="7" t="s">
        <v>193</v>
      </c>
      <c r="S42" s="7" t="s">
        <v>193</v>
      </c>
      <c r="T42" s="7" t="s">
        <v>193</v>
      </c>
      <c r="U42" s="7" t="s">
        <v>193</v>
      </c>
      <c r="V42" s="7" t="s">
        <v>193</v>
      </c>
      <c r="W42" s="7" t="s">
        <v>193</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row>
    <row r="43" spans="1:56" x14ac:dyDescent="0.25">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row>
    <row r="44" spans="1:56" x14ac:dyDescent="0.25">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row>
    <row r="45" spans="1:56" s="10" customFormat="1" ht="11.25" customHeight="1" x14ac:dyDescent="0.25">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row>
    <row r="46" spans="1:56" s="10" customFormat="1" x14ac:dyDescent="0.25">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row>
    <row r="47" spans="1:56" s="10" customFormat="1" x14ac:dyDescent="0.25">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row>
    <row r="48" spans="1:56" s="10" customFormat="1" x14ac:dyDescent="0.25">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row>
    <row r="49" spans="1:56" s="10" customFormat="1" x14ac:dyDescent="0.25">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row>
    <row r="50" spans="1:56" s="10" customFormat="1" x14ac:dyDescent="0.25">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row>
    <row r="51" spans="1:56" s="10" customFormat="1" x14ac:dyDescent="0.25">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row>
    <row r="52" spans="1:56" s="10" customFormat="1" x14ac:dyDescent="0.25">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row>
    <row r="53" spans="1:56" s="10" customFormat="1" x14ac:dyDescent="0.25">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row>
    <row r="54" spans="1:56" x14ac:dyDescent="0.25">
      <c r="A54" s="6">
        <v>52</v>
      </c>
      <c r="C54" s="12"/>
      <c r="D54" s="12"/>
      <c r="E54" s="12"/>
      <c r="F54" s="12"/>
      <c r="G54" s="12"/>
      <c r="H54" s="12"/>
      <c r="J54" s="8"/>
      <c r="K54" s="8"/>
      <c r="L54" s="8"/>
      <c r="M54" s="8"/>
      <c r="N54" s="8"/>
    </row>
  </sheetData>
  <phoneticPr fontId="0" type="noConversion"/>
  <pageMargins left="0.7" right="0.7" top="0.75" bottom="0.75" header="0.3" footer="0.3"/>
  <pageSetup paperSize="9" orientation="portrait"/>
  <customProperties>
    <customPr name="DVSECTION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54"/>
  <sheetViews>
    <sheetView showRuler="0" topLeftCell="AP14" workbookViewId="0">
      <selection activeCell="BD29" sqref="BD29"/>
    </sheetView>
  </sheetViews>
  <sheetFormatPr baseColWidth="10" defaultColWidth="11.28515625" defaultRowHeight="15" x14ac:dyDescent="0.25"/>
  <cols>
    <col min="1" max="1" width="11.28515625" style="10"/>
    <col min="2" max="2" width="29.140625" style="7" customWidth="1"/>
    <col min="3" max="16384" width="11.28515625" style="13"/>
  </cols>
  <sheetData>
    <row r="1" spans="1:58" s="8" customFormat="1" x14ac:dyDescent="0.25">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Y1" si="2">+AQ2-693960</f>
        <v>41800</v>
      </c>
      <c r="AR1" s="8">
        <f t="shared" si="2"/>
        <v>41897</v>
      </c>
      <c r="AS1" s="8">
        <f t="shared" si="2"/>
        <v>41991</v>
      </c>
      <c r="AT1" s="8">
        <f t="shared" si="2"/>
        <v>42027</v>
      </c>
      <c r="AU1" s="8">
        <f t="shared" si="2"/>
        <v>42080</v>
      </c>
      <c r="AV1" s="8">
        <f t="shared" si="2"/>
        <v>42104</v>
      </c>
      <c r="AW1" s="8">
        <f t="shared" si="2"/>
        <v>42109</v>
      </c>
      <c r="AX1" s="8">
        <f t="shared" si="2"/>
        <v>42122</v>
      </c>
      <c r="AY1" s="8">
        <f t="shared" si="2"/>
        <v>42161</v>
      </c>
      <c r="AZ1" s="5">
        <v>42276</v>
      </c>
      <c r="BA1" s="5">
        <v>42388</v>
      </c>
      <c r="BB1" s="5">
        <v>42417</v>
      </c>
      <c r="BC1" s="5">
        <v>42438</v>
      </c>
      <c r="BD1" s="5">
        <v>42446</v>
      </c>
    </row>
    <row r="2" spans="1:58" s="10" customFormat="1" ht="19.5" x14ac:dyDescent="0.3">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c r="BF2" s="39"/>
    </row>
    <row r="3" spans="1:58" ht="18" customHeight="1" x14ac:dyDescent="0.25">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-1.1000000000000001</v>
      </c>
      <c r="AZ3" s="14">
        <v>-1.1000000000000001</v>
      </c>
      <c r="BA3" s="14">
        <v>-1.1000000000000001</v>
      </c>
      <c r="BB3" s="14">
        <v>-1.1000000000000001</v>
      </c>
      <c r="BC3" s="14">
        <v>-1.1000000000000001</v>
      </c>
      <c r="BD3" s="14">
        <v>-1.1000000000000001</v>
      </c>
    </row>
    <row r="4" spans="1:58" x14ac:dyDescent="0.25">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-0.6</v>
      </c>
      <c r="AZ4" s="14">
        <v>-0.6</v>
      </c>
      <c r="BA4" s="14">
        <v>-0.6</v>
      </c>
      <c r="BB4" s="14">
        <v>-0.6</v>
      </c>
      <c r="BC4" s="14">
        <v>-0.6</v>
      </c>
      <c r="BD4" s="14">
        <v>-0.6</v>
      </c>
    </row>
    <row r="5" spans="1:58" x14ac:dyDescent="0.25">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v>
      </c>
      <c r="AZ5" s="14">
        <v>0</v>
      </c>
      <c r="BA5" s="14">
        <v>0</v>
      </c>
      <c r="BB5" s="14">
        <v>0</v>
      </c>
      <c r="BC5" s="14">
        <v>0</v>
      </c>
      <c r="BD5" s="14">
        <v>0</v>
      </c>
    </row>
    <row r="6" spans="1:58" x14ac:dyDescent="0.25">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0.3</v>
      </c>
      <c r="AZ6" s="14">
        <v>0.3</v>
      </c>
      <c r="BA6" s="14">
        <v>0.3</v>
      </c>
      <c r="BB6" s="14">
        <v>0.3</v>
      </c>
      <c r="BC6" s="14">
        <v>0.3</v>
      </c>
      <c r="BD6" s="14">
        <v>0.3</v>
      </c>
    </row>
    <row r="7" spans="1:58" x14ac:dyDescent="0.25">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v>
      </c>
      <c r="AZ7" s="14">
        <v>0</v>
      </c>
      <c r="BA7" s="14">
        <v>0</v>
      </c>
      <c r="BB7" s="14">
        <v>0</v>
      </c>
      <c r="BC7" s="14">
        <v>0</v>
      </c>
      <c r="BD7" s="14">
        <v>0</v>
      </c>
    </row>
    <row r="8" spans="1:58" x14ac:dyDescent="0.25">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row>
    <row r="9" spans="1:58" x14ac:dyDescent="0.25">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row>
    <row r="10" spans="1:58" x14ac:dyDescent="0.25">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row>
    <row r="11" spans="1:58" x14ac:dyDescent="0.25">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row>
    <row r="12" spans="1:58" s="10" customFormat="1" ht="17.25" customHeight="1" x14ac:dyDescent="0.25">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c r="AY12" s="7">
        <v>1610</v>
      </c>
      <c r="AZ12" s="7">
        <v>1610</v>
      </c>
      <c r="BA12" s="7">
        <v>1610</v>
      </c>
      <c r="BB12" s="7">
        <v>1610</v>
      </c>
      <c r="BC12" s="7">
        <v>1610</v>
      </c>
      <c r="BD12" s="7">
        <v>1610</v>
      </c>
    </row>
    <row r="13" spans="1:58" s="10" customFormat="1" x14ac:dyDescent="0.25">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row>
    <row r="14" spans="1:58" s="17" customFormat="1" ht="17.25" customHeight="1" x14ac:dyDescent="0.25">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2.7999999999999999E-8</v>
      </c>
      <c r="BD14" s="17">
        <v>2.7999999999999999E-8</v>
      </c>
    </row>
    <row r="15" spans="1:58" s="10" customFormat="1" ht="16.5" customHeight="1" x14ac:dyDescent="0.25">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row>
    <row r="16" spans="1:58" s="10" customFormat="1" ht="16.5" customHeight="1" x14ac:dyDescent="0.25">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row>
    <row r="17" spans="1:56" s="10" customFormat="1" ht="16.5" customHeight="1" x14ac:dyDescent="0.25">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row>
    <row r="18" spans="1:56" s="10" customFormat="1" ht="15" customHeight="1" x14ac:dyDescent="0.25">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row>
    <row r="19" spans="1:56" s="10" customFormat="1" ht="15" customHeight="1" x14ac:dyDescent="0.25">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row>
    <row r="20" spans="1:56" s="10" customFormat="1" ht="15" customHeight="1" x14ac:dyDescent="0.25">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row>
    <row r="21" spans="1:56" s="10" customFormat="1" ht="15" customHeight="1" x14ac:dyDescent="0.25">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row>
    <row r="22" spans="1:56" s="10" customFormat="1" ht="15" customHeight="1" x14ac:dyDescent="0.25">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row>
    <row r="23" spans="1:56" s="10" customFormat="1" ht="15" customHeight="1" x14ac:dyDescent="0.25">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row>
    <row r="24" spans="1:56" s="10" customFormat="1" x14ac:dyDescent="0.25">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row>
    <row r="25" spans="1:56" s="10" customFormat="1" x14ac:dyDescent="0.25">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row>
    <row r="26" spans="1:56" s="10" customFormat="1" x14ac:dyDescent="0.25">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c r="AY26" s="7">
        <v>1</v>
      </c>
      <c r="AZ26" s="7">
        <v>1</v>
      </c>
      <c r="BA26" s="7">
        <v>1</v>
      </c>
      <c r="BB26" s="7">
        <v>1</v>
      </c>
      <c r="BC26" s="7">
        <v>1</v>
      </c>
      <c r="BD26" s="7">
        <v>1</v>
      </c>
    </row>
    <row r="27" spans="1:56" x14ac:dyDescent="0.25">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row>
    <row r="28" spans="1:56" x14ac:dyDescent="0.25">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c r="AY28" s="7">
        <v>365</v>
      </c>
      <c r="AZ28" s="7">
        <v>365</v>
      </c>
      <c r="BA28" s="7">
        <v>365</v>
      </c>
      <c r="BB28" s="7">
        <v>365</v>
      </c>
      <c r="BC28" s="7">
        <v>365</v>
      </c>
      <c r="BD28" s="7">
        <v>365</v>
      </c>
    </row>
    <row r="29" spans="1:56" x14ac:dyDescent="0.25">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row>
    <row r="30" spans="1:56" x14ac:dyDescent="0.25">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row>
    <row r="31" spans="1:56" x14ac:dyDescent="0.25">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row>
    <row r="32" spans="1:56" x14ac:dyDescent="0.25">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row>
    <row r="33" spans="1:56" x14ac:dyDescent="0.25">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row>
    <row r="34" spans="1:56" x14ac:dyDescent="0.25">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row>
    <row r="35" spans="1:56" s="10" customFormat="1" x14ac:dyDescent="0.25">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row>
    <row r="36" spans="1:56" s="10" customFormat="1" x14ac:dyDescent="0.25">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row>
    <row r="37" spans="1:56" s="10" customFormat="1" x14ac:dyDescent="0.25">
      <c r="A37" s="6">
        <v>35</v>
      </c>
      <c r="B37" s="7" t="s">
        <v>50</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193</v>
      </c>
      <c r="AT37" s="7" t="s">
        <v>193</v>
      </c>
      <c r="AU37" s="7" t="s">
        <v>193</v>
      </c>
      <c r="AV37" s="7" t="s">
        <v>193</v>
      </c>
      <c r="AW37" s="7" t="s">
        <v>193</v>
      </c>
      <c r="AX37" s="7" t="s">
        <v>193</v>
      </c>
      <c r="AY37" s="7" t="s">
        <v>193</v>
      </c>
      <c r="AZ37" s="7" t="s">
        <v>193</v>
      </c>
      <c r="BA37" s="7" t="s">
        <v>193</v>
      </c>
      <c r="BB37" s="7" t="s">
        <v>193</v>
      </c>
      <c r="BC37" s="7" t="s">
        <v>193</v>
      </c>
      <c r="BD37" s="7" t="s">
        <v>193</v>
      </c>
    </row>
    <row r="38" spans="1:56" s="10" customFormat="1" x14ac:dyDescent="0.25">
      <c r="A38" s="6">
        <v>36</v>
      </c>
      <c r="B38" s="7" t="s">
        <v>51</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row>
    <row r="39" spans="1:56" s="10" customFormat="1" x14ac:dyDescent="0.25">
      <c r="A39" s="6">
        <v>37</v>
      </c>
      <c r="B39" s="7" t="s">
        <v>52</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row>
    <row r="40" spans="1:56" s="10" customFormat="1" x14ac:dyDescent="0.25">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row>
    <row r="41" spans="1:56" s="10" customFormat="1" x14ac:dyDescent="0.25">
      <c r="A41" s="6">
        <v>39</v>
      </c>
      <c r="B41" s="7" t="s">
        <v>54</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row>
    <row r="42" spans="1:56" s="10" customFormat="1" x14ac:dyDescent="0.25">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row>
    <row r="43" spans="1:56" x14ac:dyDescent="0.25">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row>
    <row r="44" spans="1:56" x14ac:dyDescent="0.25">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row>
    <row r="45" spans="1:56" s="10" customFormat="1" ht="11.25" customHeight="1" x14ac:dyDescent="0.25">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row>
    <row r="46" spans="1:56" s="10" customFormat="1" x14ac:dyDescent="0.25">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row>
    <row r="47" spans="1:56" s="10" customFormat="1" x14ac:dyDescent="0.25">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row>
    <row r="48" spans="1:56" s="10" customFormat="1" x14ac:dyDescent="0.25">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row>
    <row r="49" spans="1:56" s="10" customFormat="1" x14ac:dyDescent="0.25">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row>
    <row r="50" spans="1:56" s="10" customFormat="1" x14ac:dyDescent="0.25">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row>
    <row r="51" spans="1:56" s="10" customFormat="1" x14ac:dyDescent="0.25">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row>
    <row r="52" spans="1:56" s="10" customFormat="1" x14ac:dyDescent="0.25">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row>
    <row r="53" spans="1:56" s="10" customFormat="1" x14ac:dyDescent="0.25">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row>
    <row r="54" spans="1:56" x14ac:dyDescent="0.25">
      <c r="A54" s="6">
        <v>52</v>
      </c>
      <c r="C54" s="12"/>
      <c r="D54" s="12"/>
      <c r="E54" s="12"/>
      <c r="F54" s="12"/>
      <c r="G54" s="12"/>
      <c r="H54" s="12"/>
      <c r="J54" s="8"/>
      <c r="K54" s="8"/>
      <c r="L54" s="8"/>
      <c r="M54" s="8"/>
      <c r="N54" s="8"/>
    </row>
  </sheetData>
  <phoneticPr fontId="3"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55"/>
  <sheetViews>
    <sheetView showRuler="0" topLeftCell="A47" workbookViewId="0">
      <selection activeCell="A49" sqref="A49"/>
    </sheetView>
  </sheetViews>
  <sheetFormatPr baseColWidth="10" defaultRowHeight="15" x14ac:dyDescent="0.25"/>
  <cols>
    <col min="1" max="1" width="11.42578125" style="5" customWidth="1"/>
    <col min="2" max="2" width="14.28515625" style="4" customWidth="1"/>
    <col min="3" max="3" width="36" customWidth="1"/>
    <col min="4" max="4" width="19.140625" customWidth="1"/>
  </cols>
  <sheetData>
    <row r="1" spans="1:5" x14ac:dyDescent="0.25">
      <c r="A1" s="5">
        <f t="shared" ref="A1:A32" si="0">+B1-693960</f>
        <v>35431</v>
      </c>
      <c r="B1" s="2">
        <v>729391</v>
      </c>
      <c r="C1" t="s">
        <v>69</v>
      </c>
      <c r="D1" t="s">
        <v>6</v>
      </c>
      <c r="E1">
        <v>300</v>
      </c>
    </row>
    <row r="2" spans="1:5" x14ac:dyDescent="0.25">
      <c r="A2" s="5">
        <f t="shared" si="0"/>
        <v>35945</v>
      </c>
      <c r="B2" s="2">
        <v>729905</v>
      </c>
      <c r="C2" t="s">
        <v>69</v>
      </c>
      <c r="D2" t="s">
        <v>6</v>
      </c>
      <c r="E2">
        <v>305</v>
      </c>
    </row>
    <row r="3" spans="1:5" x14ac:dyDescent="0.25">
      <c r="A3" s="5">
        <f t="shared" si="0"/>
        <v>36409</v>
      </c>
      <c r="B3" s="2">
        <v>730369</v>
      </c>
      <c r="C3" t="s">
        <v>69</v>
      </c>
      <c r="D3" t="s">
        <v>6</v>
      </c>
      <c r="E3">
        <v>325</v>
      </c>
    </row>
    <row r="4" spans="1:5" x14ac:dyDescent="0.25">
      <c r="A4" s="5">
        <f t="shared" si="0"/>
        <v>36682</v>
      </c>
      <c r="B4" s="2">
        <v>730642</v>
      </c>
      <c r="C4" t="s">
        <v>69</v>
      </c>
      <c r="D4" t="s">
        <v>6</v>
      </c>
      <c r="E4">
        <v>325</v>
      </c>
    </row>
    <row r="5" spans="1:5" x14ac:dyDescent="0.25">
      <c r="A5" s="5">
        <f t="shared" si="0"/>
        <v>37149</v>
      </c>
      <c r="B5" s="2">
        <v>731109</v>
      </c>
      <c r="C5" t="s">
        <v>69</v>
      </c>
      <c r="D5" t="s">
        <v>6</v>
      </c>
      <c r="E5">
        <v>330</v>
      </c>
    </row>
    <row r="6" spans="1:5" x14ac:dyDescent="0.25">
      <c r="A6" s="5">
        <f t="shared" si="0"/>
        <v>37507</v>
      </c>
      <c r="B6" s="2">
        <v>731467</v>
      </c>
      <c r="C6" t="s">
        <v>69</v>
      </c>
      <c r="D6" t="s">
        <v>6</v>
      </c>
      <c r="E6">
        <v>340</v>
      </c>
    </row>
    <row r="7" spans="1:5" x14ac:dyDescent="0.25">
      <c r="A7" s="5">
        <f t="shared" si="0"/>
        <v>37877</v>
      </c>
      <c r="B7" s="3">
        <v>731837</v>
      </c>
      <c r="C7" t="s">
        <v>69</v>
      </c>
      <c r="D7" t="s">
        <v>6</v>
      </c>
      <c r="E7">
        <v>339</v>
      </c>
    </row>
    <row r="8" spans="1:5" x14ac:dyDescent="0.25">
      <c r="A8" s="5">
        <f t="shared" si="0"/>
        <v>38245</v>
      </c>
      <c r="B8" s="3">
        <v>732205</v>
      </c>
      <c r="C8" t="s">
        <v>84</v>
      </c>
      <c r="D8" t="s">
        <v>83</v>
      </c>
      <c r="E8">
        <v>339</v>
      </c>
    </row>
    <row r="9" spans="1:5" x14ac:dyDescent="0.25">
      <c r="A9" s="5">
        <f t="shared" si="0"/>
        <v>38503</v>
      </c>
      <c r="B9" s="10">
        <v>732463</v>
      </c>
      <c r="C9" t="s">
        <v>163</v>
      </c>
      <c r="E9">
        <v>338</v>
      </c>
    </row>
    <row r="10" spans="1:5" x14ac:dyDescent="0.25">
      <c r="A10" s="5">
        <f t="shared" si="0"/>
        <v>38615</v>
      </c>
      <c r="B10" s="3">
        <v>732575</v>
      </c>
      <c r="C10" t="s">
        <v>82</v>
      </c>
      <c r="D10" t="s">
        <v>81</v>
      </c>
      <c r="E10">
        <v>338</v>
      </c>
    </row>
    <row r="11" spans="1:5" x14ac:dyDescent="0.25">
      <c r="A11" s="5">
        <f t="shared" si="0"/>
        <v>39000</v>
      </c>
      <c r="B11" s="4">
        <v>732960</v>
      </c>
      <c r="C11" t="s">
        <v>79</v>
      </c>
      <c r="D11" t="s">
        <v>81</v>
      </c>
      <c r="E11">
        <v>338</v>
      </c>
    </row>
    <row r="12" spans="1:5" x14ac:dyDescent="0.25">
      <c r="A12" s="5">
        <f t="shared" si="0"/>
        <v>39320</v>
      </c>
      <c r="B12" s="3">
        <v>733280</v>
      </c>
      <c r="C12" t="s">
        <v>80</v>
      </c>
      <c r="D12" t="s">
        <v>81</v>
      </c>
      <c r="E12">
        <v>338</v>
      </c>
    </row>
    <row r="13" spans="1:5" x14ac:dyDescent="0.25">
      <c r="A13" s="5">
        <f t="shared" si="0"/>
        <v>39981</v>
      </c>
      <c r="B13" s="4">
        <v>733941</v>
      </c>
      <c r="C13" t="s">
        <v>70</v>
      </c>
      <c r="D13" t="s">
        <v>81</v>
      </c>
      <c r="E13">
        <v>338</v>
      </c>
    </row>
    <row r="14" spans="1:5" x14ac:dyDescent="0.25">
      <c r="A14" s="5">
        <f t="shared" si="0"/>
        <v>40017</v>
      </c>
      <c r="B14" s="4">
        <v>733977</v>
      </c>
      <c r="C14" t="s">
        <v>71</v>
      </c>
      <c r="D14" t="s">
        <v>81</v>
      </c>
      <c r="E14">
        <v>338</v>
      </c>
    </row>
    <row r="15" spans="1:5" x14ac:dyDescent="0.25">
      <c r="A15" s="5">
        <f t="shared" si="0"/>
        <v>40024</v>
      </c>
      <c r="B15" s="4">
        <v>733984</v>
      </c>
      <c r="C15" t="s">
        <v>72</v>
      </c>
      <c r="D15" t="s">
        <v>81</v>
      </c>
      <c r="E15">
        <v>338</v>
      </c>
    </row>
    <row r="16" spans="1:5" x14ac:dyDescent="0.25">
      <c r="A16" s="5">
        <f t="shared" si="0"/>
        <v>40060</v>
      </c>
      <c r="B16" s="4">
        <v>734020</v>
      </c>
      <c r="C16" t="s">
        <v>73</v>
      </c>
      <c r="D16" t="s">
        <v>81</v>
      </c>
      <c r="E16">
        <v>338</v>
      </c>
    </row>
    <row r="17" spans="1:5" x14ac:dyDescent="0.25">
      <c r="A17" s="5">
        <f t="shared" si="0"/>
        <v>40176</v>
      </c>
      <c r="B17" s="4">
        <v>734136</v>
      </c>
      <c r="C17" t="s">
        <v>72</v>
      </c>
      <c r="D17" t="s">
        <v>81</v>
      </c>
      <c r="E17">
        <v>338</v>
      </c>
    </row>
    <row r="18" spans="1:5" x14ac:dyDescent="0.25">
      <c r="A18" s="5">
        <f t="shared" si="0"/>
        <v>40238</v>
      </c>
      <c r="B18" s="4">
        <v>734198</v>
      </c>
      <c r="C18" t="s">
        <v>74</v>
      </c>
      <c r="D18" t="s">
        <v>81</v>
      </c>
      <c r="E18">
        <v>338</v>
      </c>
    </row>
    <row r="19" spans="1:5" x14ac:dyDescent="0.25">
      <c r="A19" s="5">
        <f t="shared" si="0"/>
        <v>40267</v>
      </c>
      <c r="B19" s="4">
        <v>734227</v>
      </c>
      <c r="C19" t="s">
        <v>75</v>
      </c>
      <c r="D19" t="s">
        <v>81</v>
      </c>
      <c r="E19">
        <v>338</v>
      </c>
    </row>
    <row r="20" spans="1:5" x14ac:dyDescent="0.25">
      <c r="A20" s="5">
        <f t="shared" si="0"/>
        <v>40351</v>
      </c>
      <c r="B20" s="4">
        <v>734311</v>
      </c>
      <c r="C20" t="s">
        <v>75</v>
      </c>
      <c r="D20" t="s">
        <v>81</v>
      </c>
      <c r="E20">
        <v>338</v>
      </c>
    </row>
    <row r="21" spans="1:5" x14ac:dyDescent="0.25">
      <c r="A21" s="5">
        <f t="shared" si="0"/>
        <v>40445</v>
      </c>
      <c r="B21" s="4">
        <v>734405</v>
      </c>
      <c r="C21" t="s">
        <v>76</v>
      </c>
      <c r="D21" t="s">
        <v>7</v>
      </c>
      <c r="E21">
        <v>350</v>
      </c>
    </row>
    <row r="22" spans="1:5" x14ac:dyDescent="0.25">
      <c r="A22" s="5">
        <f>+B22-693960</f>
        <v>40512</v>
      </c>
      <c r="B22" s="7">
        <v>734472</v>
      </c>
      <c r="C22" t="s">
        <v>105</v>
      </c>
      <c r="D22" t="s">
        <v>7</v>
      </c>
      <c r="E22">
        <v>350</v>
      </c>
    </row>
    <row r="23" spans="1:5" x14ac:dyDescent="0.25">
      <c r="A23" s="5">
        <f>+B23-693960</f>
        <v>40571</v>
      </c>
      <c r="B23" s="7">
        <v>734531</v>
      </c>
      <c r="C23" t="s">
        <v>141</v>
      </c>
      <c r="D23" t="s">
        <v>7</v>
      </c>
      <c r="E23">
        <v>350</v>
      </c>
    </row>
    <row r="24" spans="1:5" x14ac:dyDescent="0.25">
      <c r="A24" s="5">
        <f t="shared" si="0"/>
        <v>40602</v>
      </c>
      <c r="B24" s="4">
        <v>734562</v>
      </c>
      <c r="C24" t="s">
        <v>77</v>
      </c>
      <c r="D24" t="s">
        <v>7</v>
      </c>
      <c r="E24">
        <v>350</v>
      </c>
    </row>
    <row r="25" spans="1:5" x14ac:dyDescent="0.25">
      <c r="A25" s="5">
        <f t="shared" si="0"/>
        <v>40646</v>
      </c>
      <c r="B25" s="4">
        <v>734606</v>
      </c>
      <c r="C25" t="s">
        <v>87</v>
      </c>
      <c r="D25" t="s">
        <v>7</v>
      </c>
      <c r="E25">
        <v>350</v>
      </c>
    </row>
    <row r="26" spans="1:5" x14ac:dyDescent="0.25">
      <c r="A26" s="5">
        <f t="shared" si="0"/>
        <v>40681</v>
      </c>
      <c r="B26">
        <v>734641</v>
      </c>
      <c r="C26" t="s">
        <v>86</v>
      </c>
      <c r="D26" t="s">
        <v>7</v>
      </c>
      <c r="E26">
        <v>350</v>
      </c>
    </row>
    <row r="27" spans="1:5" x14ac:dyDescent="0.25">
      <c r="A27" s="5">
        <f t="shared" si="0"/>
        <v>40703</v>
      </c>
      <c r="B27" s="4">
        <v>734663</v>
      </c>
      <c r="C27" t="s">
        <v>78</v>
      </c>
      <c r="D27" t="s">
        <v>7</v>
      </c>
      <c r="E27">
        <v>350</v>
      </c>
    </row>
    <row r="28" spans="1:5" x14ac:dyDescent="0.25">
      <c r="A28" s="5">
        <f t="shared" si="0"/>
        <v>40742</v>
      </c>
      <c r="B28" s="4">
        <v>734702</v>
      </c>
      <c r="C28" t="s">
        <v>101</v>
      </c>
      <c r="D28" t="s">
        <v>7</v>
      </c>
      <c r="E28">
        <v>350</v>
      </c>
    </row>
    <row r="29" spans="1:5" x14ac:dyDescent="0.25">
      <c r="A29" s="5">
        <f>+B29-693960</f>
        <v>40777</v>
      </c>
      <c r="B29" s="4">
        <v>734737</v>
      </c>
      <c r="C29" t="s">
        <v>96</v>
      </c>
      <c r="D29" t="s">
        <v>7</v>
      </c>
      <c r="E29">
        <v>350</v>
      </c>
    </row>
    <row r="30" spans="1:5" x14ac:dyDescent="0.25">
      <c r="A30" s="5">
        <f>+B30-693960</f>
        <v>40780</v>
      </c>
      <c r="B30" s="4">
        <v>734740</v>
      </c>
      <c r="C30" t="s">
        <v>87</v>
      </c>
      <c r="D30" t="s">
        <v>7</v>
      </c>
      <c r="E30">
        <v>350</v>
      </c>
    </row>
    <row r="31" spans="1:5" x14ac:dyDescent="0.25">
      <c r="A31" s="5">
        <f t="shared" si="0"/>
        <v>40855</v>
      </c>
      <c r="B31" s="4">
        <v>734815</v>
      </c>
      <c r="C31" t="s">
        <v>72</v>
      </c>
      <c r="D31" t="s">
        <v>7</v>
      </c>
      <c r="E31">
        <v>350</v>
      </c>
    </row>
    <row r="32" spans="1:5" x14ac:dyDescent="0.25">
      <c r="A32" s="5">
        <f t="shared" si="0"/>
        <v>40919</v>
      </c>
      <c r="B32" s="4">
        <v>734879</v>
      </c>
      <c r="C32" t="s">
        <v>102</v>
      </c>
      <c r="D32" t="s">
        <v>7</v>
      </c>
      <c r="E32">
        <v>350</v>
      </c>
    </row>
    <row r="33" spans="1:5" x14ac:dyDescent="0.25">
      <c r="A33" s="5">
        <f t="shared" ref="A33:A39" si="1">+B33-693960</f>
        <v>41157</v>
      </c>
      <c r="B33" s="4">
        <v>735117</v>
      </c>
      <c r="C33" s="4" t="s">
        <v>98</v>
      </c>
      <c r="D33" t="s">
        <v>7</v>
      </c>
      <c r="E33">
        <v>350</v>
      </c>
    </row>
    <row r="34" spans="1:5" x14ac:dyDescent="0.25">
      <c r="A34" s="5">
        <f t="shared" si="1"/>
        <v>41206</v>
      </c>
      <c r="B34" s="4">
        <v>735166</v>
      </c>
      <c r="C34" s="4" t="s">
        <v>115</v>
      </c>
      <c r="D34" t="s">
        <v>7</v>
      </c>
      <c r="E34">
        <v>350</v>
      </c>
    </row>
    <row r="35" spans="1:5" x14ac:dyDescent="0.25">
      <c r="A35" s="1">
        <f t="shared" si="1"/>
        <v>41394</v>
      </c>
      <c r="B35" s="18">
        <v>735354</v>
      </c>
      <c r="C35" t="s">
        <v>98</v>
      </c>
      <c r="D35" t="s">
        <v>7</v>
      </c>
      <c r="E35">
        <v>350</v>
      </c>
    </row>
    <row r="36" spans="1:5" x14ac:dyDescent="0.25">
      <c r="A36" s="1">
        <f t="shared" si="1"/>
        <v>41682</v>
      </c>
      <c r="B36" s="18">
        <v>735642</v>
      </c>
      <c r="C36" t="s">
        <v>115</v>
      </c>
      <c r="D36" t="s">
        <v>147</v>
      </c>
      <c r="E36">
        <v>335</v>
      </c>
    </row>
    <row r="37" spans="1:5" x14ac:dyDescent="0.25">
      <c r="A37" s="1">
        <f>+B37-693960</f>
        <v>41715</v>
      </c>
      <c r="B37" s="18">
        <v>735675</v>
      </c>
      <c r="C37" t="s">
        <v>155</v>
      </c>
      <c r="D37" t="s">
        <v>147</v>
      </c>
      <c r="E37">
        <v>335</v>
      </c>
    </row>
    <row r="38" spans="1:5" x14ac:dyDescent="0.25">
      <c r="A38" s="1">
        <f>+B38-693960</f>
        <v>41758</v>
      </c>
      <c r="B38" s="18">
        <v>735718</v>
      </c>
      <c r="C38" t="s">
        <v>72</v>
      </c>
      <c r="D38" t="s">
        <v>147</v>
      </c>
      <c r="E38">
        <v>335</v>
      </c>
    </row>
    <row r="39" spans="1:5" x14ac:dyDescent="0.25">
      <c r="A39" s="1">
        <f t="shared" si="1"/>
        <v>41773</v>
      </c>
      <c r="B39" s="4">
        <v>735733</v>
      </c>
      <c r="C39" t="s">
        <v>151</v>
      </c>
      <c r="D39" t="s">
        <v>147</v>
      </c>
      <c r="E39">
        <v>343</v>
      </c>
    </row>
    <row r="40" spans="1:5" x14ac:dyDescent="0.25">
      <c r="A40" s="5">
        <v>41782</v>
      </c>
      <c r="B40" s="4">
        <v>735742</v>
      </c>
      <c r="C40" t="s">
        <v>154</v>
      </c>
      <c r="D40" t="s">
        <v>147</v>
      </c>
      <c r="E40">
        <v>343</v>
      </c>
    </row>
    <row r="41" spans="1:5" x14ac:dyDescent="0.25">
      <c r="A41" s="20">
        <f t="shared" ref="A41:A54" si="2">+B41-693960</f>
        <v>41800</v>
      </c>
      <c r="B41" s="4">
        <v>735760</v>
      </c>
      <c r="C41" t="s">
        <v>157</v>
      </c>
      <c r="D41" t="s">
        <v>156</v>
      </c>
      <c r="E41">
        <v>350</v>
      </c>
    </row>
    <row r="42" spans="1:5" x14ac:dyDescent="0.25">
      <c r="A42" s="20">
        <f t="shared" si="2"/>
        <v>41897</v>
      </c>
      <c r="B42" s="11">
        <v>735857</v>
      </c>
      <c r="C42" t="s">
        <v>161</v>
      </c>
      <c r="D42" t="s">
        <v>156</v>
      </c>
      <c r="E42">
        <v>350</v>
      </c>
    </row>
    <row r="43" spans="1:5" s="7" customFormat="1" x14ac:dyDescent="0.25">
      <c r="A43" s="20">
        <f t="shared" si="2"/>
        <v>41991</v>
      </c>
      <c r="B43" s="11">
        <v>735951</v>
      </c>
      <c r="C43" t="s">
        <v>102</v>
      </c>
      <c r="D43" t="s">
        <v>156</v>
      </c>
      <c r="E43">
        <v>350</v>
      </c>
    </row>
    <row r="44" spans="1:5" s="7" customFormat="1" x14ac:dyDescent="0.25">
      <c r="A44" s="20">
        <f t="shared" si="2"/>
        <v>42027</v>
      </c>
      <c r="B44" s="11">
        <v>735987</v>
      </c>
      <c r="C44" s="4" t="s">
        <v>115</v>
      </c>
      <c r="D44" t="s">
        <v>156</v>
      </c>
      <c r="E44">
        <v>350</v>
      </c>
    </row>
    <row r="45" spans="1:5" s="7" customFormat="1" x14ac:dyDescent="0.25">
      <c r="A45" s="20">
        <f t="shared" si="2"/>
        <v>42080</v>
      </c>
      <c r="B45" s="11">
        <v>736040</v>
      </c>
      <c r="C45" s="4" t="s">
        <v>194</v>
      </c>
      <c r="D45" t="s">
        <v>156</v>
      </c>
      <c r="E45">
        <v>350</v>
      </c>
    </row>
    <row r="46" spans="1:5" s="7" customFormat="1" x14ac:dyDescent="0.25">
      <c r="A46" s="20">
        <f t="shared" si="2"/>
        <v>42104</v>
      </c>
      <c r="B46" s="11">
        <v>736064</v>
      </c>
      <c r="C46" s="4" t="s">
        <v>199</v>
      </c>
      <c r="D46" t="s">
        <v>156</v>
      </c>
      <c r="E46">
        <v>350</v>
      </c>
    </row>
    <row r="47" spans="1:5" x14ac:dyDescent="0.25">
      <c r="A47" s="20">
        <f t="shared" si="2"/>
        <v>42109</v>
      </c>
      <c r="B47" s="4">
        <v>736069</v>
      </c>
      <c r="C47" s="4" t="s">
        <v>200</v>
      </c>
      <c r="D47" t="s">
        <v>156</v>
      </c>
      <c r="E47">
        <v>350</v>
      </c>
    </row>
    <row r="48" spans="1:5" x14ac:dyDescent="0.25">
      <c r="A48" s="20">
        <f t="shared" si="2"/>
        <v>42122</v>
      </c>
      <c r="B48" s="4">
        <v>736082</v>
      </c>
      <c r="C48" s="4" t="s">
        <v>202</v>
      </c>
      <c r="D48" t="s">
        <v>156</v>
      </c>
      <c r="E48">
        <v>350</v>
      </c>
    </row>
    <row r="49" spans="1:5" x14ac:dyDescent="0.25">
      <c r="A49" s="20">
        <f t="shared" si="2"/>
        <v>42161</v>
      </c>
      <c r="B49" s="4">
        <v>736121</v>
      </c>
      <c r="C49" s="4" t="s">
        <v>204</v>
      </c>
      <c r="D49" t="s">
        <v>156</v>
      </c>
      <c r="E49">
        <v>350</v>
      </c>
    </row>
    <row r="50" spans="1:5" x14ac:dyDescent="0.25">
      <c r="A50" s="20">
        <f t="shared" si="2"/>
        <v>42276</v>
      </c>
      <c r="B50" s="4">
        <v>736236</v>
      </c>
      <c r="C50" s="22" t="s">
        <v>209</v>
      </c>
      <c r="D50" t="s">
        <v>156</v>
      </c>
      <c r="E50">
        <v>350</v>
      </c>
    </row>
    <row r="51" spans="1:5" x14ac:dyDescent="0.25">
      <c r="A51" s="20">
        <f t="shared" si="2"/>
        <v>42388</v>
      </c>
      <c r="B51" s="4">
        <v>736348</v>
      </c>
      <c r="C51" s="22" t="s">
        <v>98</v>
      </c>
      <c r="D51" t="s">
        <v>205</v>
      </c>
      <c r="E51">
        <v>350</v>
      </c>
    </row>
    <row r="52" spans="1:5" x14ac:dyDescent="0.25">
      <c r="A52" s="20">
        <f t="shared" si="2"/>
        <v>42417</v>
      </c>
      <c r="B52" s="4">
        <v>736377</v>
      </c>
      <c r="C52" s="22" t="s">
        <v>210</v>
      </c>
      <c r="D52" t="s">
        <v>206</v>
      </c>
      <c r="E52">
        <v>350</v>
      </c>
    </row>
    <row r="53" spans="1:5" x14ac:dyDescent="0.25">
      <c r="A53" s="20">
        <f t="shared" si="2"/>
        <v>42438</v>
      </c>
      <c r="B53" s="4">
        <v>736398</v>
      </c>
      <c r="C53" s="22" t="s">
        <v>211</v>
      </c>
      <c r="D53" t="s">
        <v>207</v>
      </c>
      <c r="E53">
        <v>350</v>
      </c>
    </row>
    <row r="54" spans="1:5" x14ac:dyDescent="0.25">
      <c r="A54" s="20">
        <f t="shared" si="2"/>
        <v>42446</v>
      </c>
      <c r="B54" s="4">
        <v>736406</v>
      </c>
      <c r="C54" s="22" t="s">
        <v>212</v>
      </c>
      <c r="D54" t="s">
        <v>208</v>
      </c>
      <c r="E54">
        <v>350</v>
      </c>
    </row>
    <row r="55" spans="1:5" x14ac:dyDescent="0.25">
      <c r="C55" s="22"/>
    </row>
  </sheetData>
  <phoneticPr fontId="0" type="noConversion"/>
  <pageMargins left="0.7" right="0.7" top="0.75" bottom="0.75" header="0.3" footer="0.3"/>
  <pageSetup paperSize="9" orientation="portrait"/>
  <customProperties>
    <customPr name="DVSECTION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98"/>
  <sheetViews>
    <sheetView showRuler="0" topLeftCell="A80" workbookViewId="0">
      <selection activeCell="B98" sqref="B98"/>
    </sheetView>
  </sheetViews>
  <sheetFormatPr baseColWidth="10" defaultColWidth="11.42578125" defaultRowHeight="15" x14ac:dyDescent="0.25"/>
  <cols>
    <col min="1" max="1" width="11.42578125" style="21" customWidth="1"/>
    <col min="2" max="2" width="43.85546875" style="22" customWidth="1"/>
    <col min="3" max="3" width="12" style="7" customWidth="1"/>
    <col min="4" max="4" width="17" style="7" customWidth="1"/>
    <col min="5" max="5" width="18.7109375" style="7" customWidth="1"/>
    <col min="6" max="16384" width="11.42578125" style="7"/>
  </cols>
  <sheetData>
    <row r="1" spans="1:5" ht="105" x14ac:dyDescent="0.25">
      <c r="A1" s="21">
        <v>37622</v>
      </c>
      <c r="B1" s="22" t="s">
        <v>85</v>
      </c>
    </row>
    <row r="2" spans="1:5" x14ac:dyDescent="0.25">
      <c r="A2" s="21">
        <v>38245</v>
      </c>
      <c r="B2" s="22" t="s">
        <v>164</v>
      </c>
    </row>
    <row r="3" spans="1:5" x14ac:dyDescent="0.25">
      <c r="A3" s="21">
        <v>38503</v>
      </c>
      <c r="B3" s="22" t="s">
        <v>165</v>
      </c>
    </row>
    <row r="4" spans="1:5" ht="30" x14ac:dyDescent="0.25">
      <c r="A4" s="21">
        <v>40515</v>
      </c>
      <c r="B4" s="22" t="s">
        <v>9</v>
      </c>
    </row>
    <row r="5" spans="1:5" ht="30" x14ac:dyDescent="0.25">
      <c r="A5" s="21">
        <v>40349</v>
      </c>
      <c r="B5" s="22" t="s">
        <v>177</v>
      </c>
      <c r="C5" s="7" t="s">
        <v>178</v>
      </c>
      <c r="D5" s="7" t="s">
        <v>179</v>
      </c>
      <c r="E5" s="7" t="s">
        <v>180</v>
      </c>
    </row>
    <row r="6" spans="1:5" x14ac:dyDescent="0.25">
      <c r="A6" s="21">
        <v>40377</v>
      </c>
      <c r="B6" s="22" t="s">
        <v>181</v>
      </c>
      <c r="C6" s="7" t="s">
        <v>182</v>
      </c>
      <c r="D6" s="7" t="s">
        <v>183</v>
      </c>
      <c r="E6" s="7" t="s">
        <v>184</v>
      </c>
    </row>
    <row r="7" spans="1:5" ht="30" x14ac:dyDescent="0.25">
      <c r="A7" s="21">
        <v>40379</v>
      </c>
      <c r="B7" s="22" t="s">
        <v>120</v>
      </c>
      <c r="C7" s="7" t="s">
        <v>119</v>
      </c>
    </row>
    <row r="8" spans="1:5" ht="30" x14ac:dyDescent="0.25">
      <c r="A8" s="21">
        <v>40380</v>
      </c>
      <c r="B8" s="22" t="s">
        <v>120</v>
      </c>
      <c r="C8" s="7" t="s">
        <v>121</v>
      </c>
    </row>
    <row r="9" spans="1:5" ht="30" x14ac:dyDescent="0.25">
      <c r="A9" s="21">
        <v>40381</v>
      </c>
      <c r="B9" s="22" t="s">
        <v>122</v>
      </c>
      <c r="C9" s="7" t="s">
        <v>123</v>
      </c>
    </row>
    <row r="10" spans="1:5" ht="30" x14ac:dyDescent="0.25">
      <c r="A10" s="21">
        <v>40383</v>
      </c>
      <c r="B10" s="22" t="s">
        <v>125</v>
      </c>
      <c r="C10" s="7" t="s">
        <v>124</v>
      </c>
    </row>
    <row r="11" spans="1:5" ht="30" x14ac:dyDescent="0.25">
      <c r="A11" s="21">
        <v>40386</v>
      </c>
      <c r="B11" s="22" t="s">
        <v>125</v>
      </c>
      <c r="C11" s="7" t="s">
        <v>126</v>
      </c>
    </row>
    <row r="12" spans="1:5" ht="13.5" customHeight="1" x14ac:dyDescent="0.25">
      <c r="A12" s="21">
        <v>40387</v>
      </c>
      <c r="B12" s="22" t="s">
        <v>125</v>
      </c>
      <c r="C12" s="7" t="s">
        <v>127</v>
      </c>
    </row>
    <row r="13" spans="1:5" ht="13.5" customHeight="1" x14ac:dyDescent="0.25">
      <c r="A13" s="21">
        <v>40388</v>
      </c>
      <c r="B13" s="22" t="s">
        <v>125</v>
      </c>
      <c r="C13" s="7" t="s">
        <v>128</v>
      </c>
    </row>
    <row r="14" spans="1:5" ht="30.75" customHeight="1" x14ac:dyDescent="0.25">
      <c r="A14" s="21">
        <v>40569</v>
      </c>
      <c r="B14" s="22" t="s">
        <v>11</v>
      </c>
    </row>
    <row r="15" spans="1:5" ht="42" customHeight="1" x14ac:dyDescent="0.25">
      <c r="A15" s="21">
        <v>40602</v>
      </c>
      <c r="B15" s="23" t="s">
        <v>10</v>
      </c>
    </row>
    <row r="16" spans="1:5" ht="90" x14ac:dyDescent="0.25">
      <c r="A16" s="21">
        <v>40646</v>
      </c>
      <c r="B16" s="22" t="s">
        <v>8</v>
      </c>
    </row>
    <row r="17" spans="1:3" ht="45" x14ac:dyDescent="0.25">
      <c r="A17" s="21">
        <v>40665</v>
      </c>
      <c r="B17" s="22" t="s">
        <v>14</v>
      </c>
    </row>
    <row r="18" spans="1:3" ht="60" x14ac:dyDescent="0.25">
      <c r="A18" s="21">
        <v>40667</v>
      </c>
      <c r="B18" s="22" t="s">
        <v>13</v>
      </c>
      <c r="C18" s="7" t="s">
        <v>12</v>
      </c>
    </row>
    <row r="19" spans="1:3" x14ac:dyDescent="0.25">
      <c r="A19" s="21">
        <v>40668</v>
      </c>
      <c r="B19" s="22" t="s">
        <v>15</v>
      </c>
    </row>
    <row r="20" spans="1:3" x14ac:dyDescent="0.25">
      <c r="A20" s="21">
        <v>40675</v>
      </c>
      <c r="B20" s="22" t="s">
        <v>18</v>
      </c>
    </row>
    <row r="21" spans="1:3" x14ac:dyDescent="0.25">
      <c r="A21" s="21">
        <v>40681</v>
      </c>
      <c r="B21" s="22" t="s">
        <v>16</v>
      </c>
    </row>
    <row r="22" spans="1:3" ht="30" x14ac:dyDescent="0.25">
      <c r="A22" s="21">
        <v>40696</v>
      </c>
      <c r="B22" s="22" t="s">
        <v>19</v>
      </c>
      <c r="C22" s="7" t="s">
        <v>20</v>
      </c>
    </row>
    <row r="23" spans="1:3" x14ac:dyDescent="0.25">
      <c r="A23" s="21">
        <v>40698</v>
      </c>
      <c r="B23" s="22" t="s">
        <v>88</v>
      </c>
      <c r="C23" s="7" t="s">
        <v>91</v>
      </c>
    </row>
    <row r="24" spans="1:3" x14ac:dyDescent="0.25">
      <c r="A24" s="21">
        <v>40699</v>
      </c>
      <c r="B24" s="22" t="s">
        <v>88</v>
      </c>
      <c r="C24" s="7" t="s">
        <v>92</v>
      </c>
    </row>
    <row r="25" spans="1:3" x14ac:dyDescent="0.25">
      <c r="A25" s="21">
        <v>40700</v>
      </c>
      <c r="B25" s="22" t="s">
        <v>88</v>
      </c>
      <c r="C25" s="7" t="s">
        <v>93</v>
      </c>
    </row>
    <row r="26" spans="1:3" x14ac:dyDescent="0.25">
      <c r="A26" s="21">
        <v>40701</v>
      </c>
      <c r="B26" s="22" t="s">
        <v>88</v>
      </c>
      <c r="C26" s="7" t="s">
        <v>94</v>
      </c>
    </row>
    <row r="27" spans="1:3" ht="14.25" customHeight="1" x14ac:dyDescent="0.25">
      <c r="A27" s="21">
        <v>40701</v>
      </c>
      <c r="B27" s="22" t="s">
        <v>68</v>
      </c>
    </row>
    <row r="28" spans="1:3" x14ac:dyDescent="0.25">
      <c r="A28" s="21">
        <v>40703</v>
      </c>
      <c r="B28" s="22" t="s">
        <v>67</v>
      </c>
    </row>
    <row r="29" spans="1:3" x14ac:dyDescent="0.25">
      <c r="A29" s="21">
        <v>40712</v>
      </c>
      <c r="B29" s="22" t="s">
        <v>88</v>
      </c>
      <c r="C29" s="7" t="s">
        <v>90</v>
      </c>
    </row>
    <row r="30" spans="1:3" x14ac:dyDescent="0.25">
      <c r="A30" s="21">
        <v>40713</v>
      </c>
      <c r="B30" s="22" t="s">
        <v>88</v>
      </c>
      <c r="C30" s="7" t="s">
        <v>89</v>
      </c>
    </row>
    <row r="31" spans="1:3" x14ac:dyDescent="0.25">
      <c r="A31" s="24">
        <v>40742</v>
      </c>
      <c r="B31" s="29" t="s">
        <v>95</v>
      </c>
      <c r="C31" s="7" t="s">
        <v>97</v>
      </c>
    </row>
    <row r="32" spans="1:3" x14ac:dyDescent="0.25">
      <c r="A32" s="21">
        <v>40777</v>
      </c>
      <c r="B32" s="29" t="s">
        <v>96</v>
      </c>
      <c r="C32" s="7" t="s">
        <v>97</v>
      </c>
    </row>
    <row r="33" spans="1:5" x14ac:dyDescent="0.25">
      <c r="A33" s="21">
        <v>40780</v>
      </c>
      <c r="B33" s="29" t="s">
        <v>98</v>
      </c>
      <c r="C33" s="7" t="s">
        <v>97</v>
      </c>
    </row>
    <row r="34" spans="1:5" x14ac:dyDescent="0.25">
      <c r="A34" s="21">
        <v>40855</v>
      </c>
      <c r="B34" s="22" t="s">
        <v>99</v>
      </c>
    </row>
    <row r="35" spans="1:5" x14ac:dyDescent="0.25">
      <c r="A35" s="21">
        <v>40899</v>
      </c>
      <c r="B35" s="22" t="s">
        <v>100</v>
      </c>
    </row>
    <row r="36" spans="1:5" x14ac:dyDescent="0.25">
      <c r="A36" s="21">
        <v>40919</v>
      </c>
      <c r="B36" s="22" t="s">
        <v>103</v>
      </c>
    </row>
    <row r="37" spans="1:5" ht="30" x14ac:dyDescent="0.25">
      <c r="A37" s="21">
        <v>41035</v>
      </c>
      <c r="B37" s="22" t="s">
        <v>104</v>
      </c>
      <c r="C37" s="7" t="s">
        <v>113</v>
      </c>
    </row>
    <row r="38" spans="1:5" x14ac:dyDescent="0.25">
      <c r="A38" s="21">
        <v>41050</v>
      </c>
      <c r="B38" s="22" t="s">
        <v>143</v>
      </c>
    </row>
    <row r="39" spans="1:5" x14ac:dyDescent="0.25">
      <c r="A39" s="21">
        <v>41107</v>
      </c>
      <c r="B39" s="22" t="s">
        <v>144</v>
      </c>
    </row>
    <row r="40" spans="1:5" x14ac:dyDescent="0.25">
      <c r="A40" s="21">
        <v>41135</v>
      </c>
      <c r="B40" s="22" t="s">
        <v>106</v>
      </c>
    </row>
    <row r="41" spans="1:5" x14ac:dyDescent="0.25">
      <c r="A41" s="21">
        <v>41150</v>
      </c>
      <c r="B41" s="22" t="s">
        <v>107</v>
      </c>
    </row>
    <row r="42" spans="1:5" x14ac:dyDescent="0.25">
      <c r="A42" s="21">
        <v>41154</v>
      </c>
      <c r="B42" s="22" t="s">
        <v>108</v>
      </c>
    </row>
    <row r="43" spans="1:5" x14ac:dyDescent="0.25">
      <c r="A43" s="21">
        <v>41157</v>
      </c>
      <c r="B43" s="29" t="s">
        <v>109</v>
      </c>
    </row>
    <row r="44" spans="1:5" x14ac:dyDescent="0.25">
      <c r="A44" s="21">
        <v>41167</v>
      </c>
      <c r="B44" s="29" t="s">
        <v>172</v>
      </c>
      <c r="D44" t="s">
        <v>173</v>
      </c>
      <c r="E44" t="s">
        <v>174</v>
      </c>
    </row>
    <row r="45" spans="1:5" x14ac:dyDescent="0.25">
      <c r="A45" s="21">
        <v>41167</v>
      </c>
      <c r="B45" s="29" t="s">
        <v>172</v>
      </c>
      <c r="D45" t="s">
        <v>175</v>
      </c>
      <c r="E45" t="s">
        <v>176</v>
      </c>
    </row>
    <row r="46" spans="1:5" x14ac:dyDescent="0.25">
      <c r="A46" s="21">
        <v>41171</v>
      </c>
      <c r="B46" s="22" t="s">
        <v>110</v>
      </c>
    </row>
    <row r="47" spans="1:5" x14ac:dyDescent="0.25">
      <c r="A47" s="21">
        <v>41192</v>
      </c>
      <c r="B47" s="22" t="s">
        <v>111</v>
      </c>
    </row>
    <row r="48" spans="1:5" x14ac:dyDescent="0.25">
      <c r="A48" s="21">
        <v>41197</v>
      </c>
      <c r="B48" s="22" t="s">
        <v>112</v>
      </c>
      <c r="C48" s="7" t="s">
        <v>114</v>
      </c>
    </row>
    <row r="49" spans="1:5" x14ac:dyDescent="0.25">
      <c r="A49" s="21">
        <v>41206</v>
      </c>
      <c r="B49" s="22" t="s">
        <v>116</v>
      </c>
    </row>
    <row r="50" spans="1:5" s="25" customFormat="1" x14ac:dyDescent="0.25">
      <c r="A50" s="24">
        <v>41213</v>
      </c>
      <c r="B50" s="30" t="s">
        <v>117</v>
      </c>
    </row>
    <row r="51" spans="1:5" s="25" customFormat="1" ht="30" x14ac:dyDescent="0.25">
      <c r="A51" s="24">
        <v>41225</v>
      </c>
      <c r="B51" s="30" t="s">
        <v>118</v>
      </c>
    </row>
    <row r="52" spans="1:5" s="25" customFormat="1" x14ac:dyDescent="0.25">
      <c r="A52" s="24">
        <v>41255</v>
      </c>
      <c r="B52" s="30" t="s">
        <v>129</v>
      </c>
      <c r="C52" s="25" t="s">
        <v>130</v>
      </c>
    </row>
    <row r="53" spans="1:5" x14ac:dyDescent="0.25">
      <c r="A53" s="21">
        <v>41263</v>
      </c>
      <c r="B53" s="22" t="s">
        <v>131</v>
      </c>
    </row>
    <row r="54" spans="1:5" x14ac:dyDescent="0.25">
      <c r="A54" s="21">
        <v>41302</v>
      </c>
      <c r="B54" s="22" t="s">
        <v>132</v>
      </c>
    </row>
    <row r="55" spans="1:5" x14ac:dyDescent="0.25">
      <c r="A55" s="21">
        <v>41335</v>
      </c>
      <c r="B55" s="22" t="s">
        <v>133</v>
      </c>
    </row>
    <row r="56" spans="1:5" ht="30" x14ac:dyDescent="0.25">
      <c r="A56" s="21">
        <v>41340</v>
      </c>
      <c r="B56" s="22" t="s">
        <v>134</v>
      </c>
    </row>
    <row r="57" spans="1:5" x14ac:dyDescent="0.25">
      <c r="A57" s="21">
        <v>41341</v>
      </c>
      <c r="B57" s="22" t="s">
        <v>135</v>
      </c>
    </row>
    <row r="58" spans="1:5" ht="30" x14ac:dyDescent="0.25">
      <c r="A58" s="21">
        <v>41354</v>
      </c>
      <c r="B58" s="22" t="s">
        <v>136</v>
      </c>
    </row>
    <row r="59" spans="1:5" x14ac:dyDescent="0.25">
      <c r="A59" s="21">
        <v>41389</v>
      </c>
      <c r="B59" s="22" t="s">
        <v>137</v>
      </c>
    </row>
    <row r="60" spans="1:5" x14ac:dyDescent="0.25">
      <c r="A60" s="21">
        <v>41394</v>
      </c>
      <c r="B60" s="22" t="s">
        <v>138</v>
      </c>
    </row>
    <row r="61" spans="1:5" ht="30" x14ac:dyDescent="0.25">
      <c r="A61" s="21">
        <v>41408</v>
      </c>
      <c r="B61" s="22" t="s">
        <v>140</v>
      </c>
      <c r="C61" s="7" t="s">
        <v>139</v>
      </c>
    </row>
    <row r="62" spans="1:5" x14ac:dyDescent="0.25">
      <c r="A62" s="21">
        <v>41500</v>
      </c>
      <c r="B62" s="22" t="s">
        <v>185</v>
      </c>
      <c r="C62" s="7" t="s">
        <v>186</v>
      </c>
      <c r="D62" t="s">
        <v>187</v>
      </c>
      <c r="E62" t="s">
        <v>188</v>
      </c>
    </row>
    <row r="63" spans="1:5" x14ac:dyDescent="0.25">
      <c r="A63" s="21">
        <v>41519</v>
      </c>
      <c r="B63" s="22" t="s">
        <v>142</v>
      </c>
    </row>
    <row r="64" spans="1:5" x14ac:dyDescent="0.25">
      <c r="A64" s="26">
        <v>41617</v>
      </c>
      <c r="B64" s="30" t="s">
        <v>145</v>
      </c>
    </row>
    <row r="65" spans="1:2" x14ac:dyDescent="0.25">
      <c r="A65" s="26">
        <v>41621</v>
      </c>
      <c r="B65" s="30" t="s">
        <v>146</v>
      </c>
    </row>
    <row r="66" spans="1:2" x14ac:dyDescent="0.25">
      <c r="A66" s="26">
        <v>41641</v>
      </c>
      <c r="B66" s="31" t="s">
        <v>144</v>
      </c>
    </row>
    <row r="67" spans="1:2" ht="30" x14ac:dyDescent="0.25">
      <c r="A67" s="26">
        <v>41682</v>
      </c>
      <c r="B67" s="31" t="s">
        <v>148</v>
      </c>
    </row>
    <row r="68" spans="1:2" x14ac:dyDescent="0.25">
      <c r="A68" s="26">
        <v>41725</v>
      </c>
      <c r="B68" s="22" t="s">
        <v>149</v>
      </c>
    </row>
    <row r="69" spans="1:2" x14ac:dyDescent="0.25">
      <c r="A69" s="26">
        <v>41729</v>
      </c>
      <c r="B69" s="22" t="s">
        <v>149</v>
      </c>
    </row>
    <row r="70" spans="1:2" x14ac:dyDescent="0.25">
      <c r="A70" s="26">
        <v>41758</v>
      </c>
      <c r="B70" s="22" t="s">
        <v>150</v>
      </c>
    </row>
    <row r="71" spans="1:2" x14ac:dyDescent="0.25">
      <c r="A71" s="21">
        <v>41774</v>
      </c>
      <c r="B71" s="22" t="s">
        <v>152</v>
      </c>
    </row>
    <row r="72" spans="1:2" x14ac:dyDescent="0.25">
      <c r="A72" s="21">
        <v>41779</v>
      </c>
      <c r="B72" s="22" t="s">
        <v>153</v>
      </c>
    </row>
    <row r="73" spans="1:2" x14ac:dyDescent="0.25">
      <c r="A73" s="21">
        <v>41782</v>
      </c>
      <c r="B73" s="22" t="s">
        <v>158</v>
      </c>
    </row>
    <row r="74" spans="1:2" x14ac:dyDescent="0.25">
      <c r="A74" s="27">
        <v>41800</v>
      </c>
      <c r="B74" s="31" t="s">
        <v>159</v>
      </c>
    </row>
    <row r="75" spans="1:2" x14ac:dyDescent="0.25">
      <c r="A75" s="21">
        <v>41856</v>
      </c>
      <c r="B75" s="22" t="s">
        <v>160</v>
      </c>
    </row>
    <row r="76" spans="1:2" x14ac:dyDescent="0.25">
      <c r="A76" s="27">
        <v>41897</v>
      </c>
      <c r="B76" s="31" t="s">
        <v>162</v>
      </c>
    </row>
    <row r="77" spans="1:2" customFormat="1" x14ac:dyDescent="0.25">
      <c r="A77" s="28">
        <v>41929</v>
      </c>
      <c r="B77" s="32" t="s">
        <v>166</v>
      </c>
    </row>
    <row r="78" spans="1:2" customFormat="1" x14ac:dyDescent="0.25">
      <c r="A78" s="28">
        <v>41934</v>
      </c>
      <c r="B78" s="32" t="s">
        <v>169</v>
      </c>
    </row>
    <row r="79" spans="1:2" customFormat="1" x14ac:dyDescent="0.25">
      <c r="A79" s="28">
        <v>41961</v>
      </c>
      <c r="B79" s="32" t="s">
        <v>166</v>
      </c>
    </row>
    <row r="80" spans="1:2" customFormat="1" x14ac:dyDescent="0.25">
      <c r="A80" s="28">
        <v>41967</v>
      </c>
      <c r="B80" s="32" t="s">
        <v>167</v>
      </c>
    </row>
    <row r="81" spans="1:5" customFormat="1" x14ac:dyDescent="0.25">
      <c r="A81" s="28">
        <v>41969</v>
      </c>
      <c r="B81" s="32" t="s">
        <v>166</v>
      </c>
    </row>
    <row r="82" spans="1:5" customFormat="1" ht="30" x14ac:dyDescent="0.25">
      <c r="A82" s="28">
        <v>41974</v>
      </c>
      <c r="B82" s="32" t="s">
        <v>168</v>
      </c>
    </row>
    <row r="83" spans="1:5" customFormat="1" x14ac:dyDescent="0.25">
      <c r="A83" s="28">
        <v>41976</v>
      </c>
      <c r="B83" s="32" t="s">
        <v>170</v>
      </c>
    </row>
    <row r="84" spans="1:5" customFormat="1" x14ac:dyDescent="0.25">
      <c r="A84" s="28">
        <v>41990</v>
      </c>
      <c r="B84" s="32" t="s">
        <v>196</v>
      </c>
    </row>
    <row r="85" spans="1:5" x14ac:dyDescent="0.25">
      <c r="A85" s="21">
        <v>42027</v>
      </c>
      <c r="B85" s="22" t="s">
        <v>116</v>
      </c>
      <c r="D85"/>
      <c r="E85"/>
    </row>
    <row r="86" spans="1:5" x14ac:dyDescent="0.25">
      <c r="A86" s="21">
        <v>42028</v>
      </c>
      <c r="B86" s="22" t="s">
        <v>189</v>
      </c>
      <c r="C86" s="7" t="s">
        <v>190</v>
      </c>
      <c r="D86" t="s">
        <v>191</v>
      </c>
      <c r="E86" t="s">
        <v>192</v>
      </c>
    </row>
    <row r="87" spans="1:5" x14ac:dyDescent="0.25">
      <c r="A87" s="21">
        <v>42080</v>
      </c>
      <c r="B87" s="4" t="s">
        <v>195</v>
      </c>
      <c r="C87" s="4"/>
      <c r="D87"/>
      <c r="E87"/>
    </row>
    <row r="88" spans="1:5" x14ac:dyDescent="0.25">
      <c r="A88" s="21">
        <v>42104</v>
      </c>
      <c r="B88" s="22" t="s">
        <v>197</v>
      </c>
    </row>
    <row r="89" spans="1:5" x14ac:dyDescent="0.25">
      <c r="A89" s="21">
        <v>42107</v>
      </c>
      <c r="B89" s="22" t="s">
        <v>198</v>
      </c>
    </row>
    <row r="90" spans="1:5" x14ac:dyDescent="0.25">
      <c r="A90" s="21">
        <v>42109</v>
      </c>
      <c r="B90" s="22" t="s">
        <v>201</v>
      </c>
    </row>
    <row r="91" spans="1:5" x14ac:dyDescent="0.25">
      <c r="A91" s="21">
        <v>42122</v>
      </c>
      <c r="B91" s="22" t="s">
        <v>203</v>
      </c>
    </row>
    <row r="92" spans="1:5" x14ac:dyDescent="0.25">
      <c r="A92" s="38">
        <v>42161</v>
      </c>
      <c r="B92" s="4" t="s">
        <v>213</v>
      </c>
      <c r="C92" s="4"/>
      <c r="D92"/>
      <c r="E92"/>
    </row>
    <row r="93" spans="1:5" x14ac:dyDescent="0.25">
      <c r="A93" s="21">
        <v>42276</v>
      </c>
      <c r="B93" s="22" t="s">
        <v>214</v>
      </c>
    </row>
    <row r="94" spans="1:5" x14ac:dyDescent="0.25">
      <c r="A94" s="21">
        <v>42388</v>
      </c>
      <c r="B94" s="22" t="s">
        <v>109</v>
      </c>
    </row>
    <row r="95" spans="1:5" x14ac:dyDescent="0.25">
      <c r="A95" s="21">
        <v>42417</v>
      </c>
      <c r="B95" s="22" t="s">
        <v>215</v>
      </c>
    </row>
    <row r="96" spans="1:5" x14ac:dyDescent="0.25">
      <c r="A96" s="21">
        <v>42438</v>
      </c>
      <c r="B96" s="22" t="s">
        <v>216</v>
      </c>
    </row>
    <row r="97" spans="1:2" x14ac:dyDescent="0.25">
      <c r="A97" s="21">
        <v>42439</v>
      </c>
      <c r="B97" s="22" t="s">
        <v>218</v>
      </c>
    </row>
    <row r="98" spans="1:2" x14ac:dyDescent="0.25">
      <c r="A98" s="21">
        <v>42446</v>
      </c>
      <c r="B98" s="22" t="s">
        <v>217</v>
      </c>
    </row>
  </sheetData>
  <phoneticPr fontId="0" type="noConversion"/>
  <pageMargins left="0.7" right="0.7" top="0.75" bottom="0.75" header="0.3" footer="0.3"/>
  <pageSetup paperSize="9" orientation="portrait"/>
  <customProperties>
    <customPr name="DVSECTION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IV9"/>
  <sheetViews>
    <sheetView showRuler="0" workbookViewId="0">
      <selection activeCell="BV7" sqref="BV7"/>
    </sheetView>
  </sheetViews>
  <sheetFormatPr baseColWidth="10" defaultRowHeight="15" x14ac:dyDescent="0.25"/>
  <sheetData>
    <row r="1" spans="1:256" x14ac:dyDescent="0.25">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f>IF(icf.157!3:3,"AAAAAF8//jQ=",0)</f>
        <v>0</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x14ac:dyDescent="0.25">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f>IF(icf.157!13:13,"AAAAAG9/uzg=",0)</f>
        <v>0</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x14ac:dyDescent="0.25">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f>IF(icf.157!23:23,"AAAAAHuxazw=",0)</f>
        <v>0</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x14ac:dyDescent="0.25">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x14ac:dyDescent="0.25">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x14ac:dyDescent="0.25">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x14ac:dyDescent="0.25">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17</v>
      </c>
    </row>
    <row r="8" spans="1:256" x14ac:dyDescent="0.25">
      <c r="A8" t="str">
        <f>IF(Incidencias.157!20:20,"AAAAAEe//wA=",0)</f>
        <v>AAAAAEe//wA=</v>
      </c>
      <c r="B8" t="e">
        <f>AND(Incidencias.157!A20,"AAAAAEe//wE=")</f>
        <v>#VALUE!</v>
      </c>
      <c r="C8" t="e">
        <f>AND(Incidencias.157!B20,"AAAAAEe//wI=")</f>
        <v>#VALUE!</v>
      </c>
    </row>
    <row r="9" spans="1:256" x14ac:dyDescent="0.25">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honeticPr fontId="0" type="noConversion"/>
  <pageMargins left="0.7" right="0.7" top="0.75" bottom="0.75" header="0.3" footer="0.3"/>
  <customProperties>
    <customPr name="DVSECTION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showRuler="0" topLeftCell="A32" workbookViewId="0">
      <selection activeCell="D12" sqref="D12"/>
    </sheetView>
  </sheetViews>
  <sheetFormatPr baseColWidth="10" defaultRowHeight="15" x14ac:dyDescent="0.25"/>
  <cols>
    <col min="1" max="1" width="10.85546875" style="10" customWidth="1"/>
    <col min="2" max="2" width="29.140625" style="7" customWidth="1"/>
    <col min="3" max="3" width="8.7109375" bestFit="1" customWidth="1"/>
    <col min="4" max="4" width="10.42578125" customWidth="1"/>
    <col min="5" max="23" width="8.7109375" bestFit="1" customWidth="1"/>
    <col min="24" max="24" width="12.28515625" customWidth="1"/>
  </cols>
  <sheetData>
    <row r="1" spans="1:24" s="5" customFormat="1" x14ac:dyDescent="0.25">
      <c r="A1" s="35"/>
      <c r="B1" s="36"/>
      <c r="C1" s="5">
        <v>35431</v>
      </c>
      <c r="D1" s="5">
        <v>35945</v>
      </c>
      <c r="E1" s="5">
        <v>36409</v>
      </c>
      <c r="F1" s="5">
        <v>37149</v>
      </c>
      <c r="G1" s="5">
        <v>37507</v>
      </c>
      <c r="H1" s="5">
        <v>37877</v>
      </c>
      <c r="I1" s="5">
        <v>38503</v>
      </c>
      <c r="J1" s="5">
        <v>38615</v>
      </c>
      <c r="K1" s="5">
        <v>40060</v>
      </c>
      <c r="L1" s="5">
        <v>40238</v>
      </c>
      <c r="M1" s="5">
        <v>40445</v>
      </c>
      <c r="N1" s="5">
        <v>41157</v>
      </c>
      <c r="O1" s="5">
        <v>41394</v>
      </c>
      <c r="P1" s="5">
        <v>41682</v>
      </c>
      <c r="Q1" s="5">
        <v>41715</v>
      </c>
      <c r="R1" s="5">
        <v>41758</v>
      </c>
      <c r="S1" s="5">
        <v>41782</v>
      </c>
      <c r="T1" s="5">
        <v>41800</v>
      </c>
      <c r="U1" s="5">
        <v>41897</v>
      </c>
      <c r="V1" s="5">
        <v>41991</v>
      </c>
      <c r="W1" s="5">
        <v>42027</v>
      </c>
      <c r="X1" s="5">
        <v>42109</v>
      </c>
    </row>
    <row r="2" spans="1:24" x14ac:dyDescent="0.25">
      <c r="A2" s="6" t="s">
        <v>0</v>
      </c>
      <c r="B2" s="7" t="s">
        <v>1</v>
      </c>
      <c r="C2" s="34">
        <v>729391</v>
      </c>
      <c r="D2" s="34">
        <v>729905</v>
      </c>
      <c r="E2" s="34">
        <v>730369</v>
      </c>
      <c r="F2" s="34">
        <v>731109</v>
      </c>
      <c r="G2" s="34">
        <v>731467</v>
      </c>
      <c r="H2" s="34">
        <v>731837</v>
      </c>
      <c r="I2" s="34">
        <v>732463</v>
      </c>
      <c r="J2" s="34">
        <v>732575</v>
      </c>
      <c r="K2" s="34">
        <v>734020</v>
      </c>
      <c r="L2" s="34">
        <v>734198</v>
      </c>
      <c r="M2" s="34">
        <v>734405</v>
      </c>
      <c r="N2" s="34">
        <v>735117</v>
      </c>
      <c r="O2" s="34">
        <v>735354</v>
      </c>
      <c r="P2" s="34">
        <v>735642</v>
      </c>
      <c r="Q2" s="34">
        <v>735675</v>
      </c>
      <c r="R2" s="34">
        <v>735718</v>
      </c>
      <c r="S2" s="34">
        <v>735742</v>
      </c>
      <c r="T2" s="34">
        <v>735760</v>
      </c>
      <c r="U2" s="34">
        <v>735857</v>
      </c>
      <c r="V2" s="34">
        <v>735951</v>
      </c>
      <c r="W2" s="34">
        <v>735987</v>
      </c>
      <c r="X2" s="34">
        <v>736069</v>
      </c>
    </row>
    <row r="3" spans="1:24" x14ac:dyDescent="0.25">
      <c r="A3" s="6">
        <v>1</v>
      </c>
      <c r="B3" s="7" t="s">
        <v>21</v>
      </c>
      <c r="C3" s="34">
        <v>0</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row>
    <row r="4" spans="1:24" x14ac:dyDescent="0.25">
      <c r="A4" s="6">
        <v>2</v>
      </c>
      <c r="B4" s="7" t="s">
        <v>22</v>
      </c>
      <c r="C4" s="34">
        <v>-0.17899999999999999</v>
      </c>
      <c r="D4" s="34">
        <v>-0.17899999999999999</v>
      </c>
      <c r="E4" s="34">
        <v>-0.17899999999999999</v>
      </c>
      <c r="F4" s="34">
        <v>-0.17899999999999999</v>
      </c>
      <c r="G4" s="34">
        <v>-0.17899999999999999</v>
      </c>
      <c r="H4" s="34">
        <v>-0.17899999999999999</v>
      </c>
      <c r="I4" s="34">
        <v>-0.17899999999999999</v>
      </c>
      <c r="J4" s="34">
        <v>-0.17899999999999999</v>
      </c>
      <c r="K4" s="34">
        <v>-0.17899999999999999</v>
      </c>
      <c r="L4" s="34">
        <v>-0.17899999999999999</v>
      </c>
      <c r="M4" s="34">
        <v>-0.17899999999999999</v>
      </c>
      <c r="N4" s="34">
        <v>-0.17899999999999999</v>
      </c>
      <c r="O4" s="34">
        <v>-0.17899999999999999</v>
      </c>
      <c r="P4" s="34">
        <v>-0.17899999999999999</v>
      </c>
      <c r="Q4" s="34">
        <v>-0.17899999999999999</v>
      </c>
      <c r="R4" s="34">
        <v>-0.17899999999999999</v>
      </c>
      <c r="S4" s="34">
        <v>-0.17899999999999999</v>
      </c>
      <c r="T4" s="34">
        <v>-0.17899999999999999</v>
      </c>
      <c r="U4" s="34">
        <v>-0.17899999999999999</v>
      </c>
      <c r="V4" s="34">
        <v>-0.17899999999999999</v>
      </c>
      <c r="W4" s="34">
        <v>-0.17899999999999999</v>
      </c>
      <c r="X4" s="34">
        <v>-0.17899999999999999</v>
      </c>
    </row>
    <row r="5" spans="1:24" x14ac:dyDescent="0.25">
      <c r="A5" s="6">
        <v>3</v>
      </c>
      <c r="B5" s="7" t="s">
        <v>23</v>
      </c>
      <c r="C5" s="34">
        <v>-0.33350000000000002</v>
      </c>
      <c r="D5" s="34">
        <v>-0.33350000000000002</v>
      </c>
      <c r="E5" s="34">
        <v>-0.33350000000000002</v>
      </c>
      <c r="F5" s="34">
        <v>-0.33350000000000002</v>
      </c>
      <c r="G5" s="34">
        <v>-0.33350000000000002</v>
      </c>
      <c r="H5" s="34">
        <v>-0.33350000000000002</v>
      </c>
      <c r="I5" s="34">
        <v>-0.33350000000000002</v>
      </c>
      <c r="J5" s="34">
        <v>-0.33350000000000002</v>
      </c>
      <c r="K5" s="34">
        <v>-0.33350000000000002</v>
      </c>
      <c r="L5" s="34">
        <v>-0.33350000000000002</v>
      </c>
      <c r="M5" s="34">
        <v>-0.33350000000000002</v>
      </c>
      <c r="N5" s="34">
        <v>-0.33350000000000002</v>
      </c>
      <c r="O5" s="34">
        <v>-0.33350000000000002</v>
      </c>
      <c r="P5" s="34">
        <v>-0.33350000000000002</v>
      </c>
      <c r="Q5" s="34">
        <v>-0.33350000000000002</v>
      </c>
      <c r="R5" s="34">
        <v>-0.33350000000000002</v>
      </c>
      <c r="S5" s="34">
        <v>-0.33350000000000002</v>
      </c>
      <c r="T5" s="34">
        <v>-0.33350000000000002</v>
      </c>
      <c r="U5" s="34">
        <v>-0.33350000000000002</v>
      </c>
      <c r="V5" s="34">
        <v>-0.33350000000000002</v>
      </c>
      <c r="W5" s="34">
        <v>-0.33350000000000002</v>
      </c>
      <c r="X5" s="34">
        <v>-0.33350000000000002</v>
      </c>
    </row>
    <row r="6" spans="1:24" x14ac:dyDescent="0.25">
      <c r="A6" s="6">
        <v>4</v>
      </c>
      <c r="B6" s="7" t="s">
        <v>24</v>
      </c>
      <c r="C6" s="34">
        <v>-0.21299999999999999</v>
      </c>
      <c r="D6" s="34">
        <v>-0.21299999999999999</v>
      </c>
      <c r="E6" s="34">
        <v>-0.21299999999999999</v>
      </c>
      <c r="F6" s="34">
        <v>-0.21299999999999999</v>
      </c>
      <c r="G6" s="34">
        <v>-0.21299999999999999</v>
      </c>
      <c r="H6" s="34">
        <v>-0.21299999999999999</v>
      </c>
      <c r="I6" s="34">
        <v>-0.21299999999999999</v>
      </c>
      <c r="J6" s="34">
        <v>-0.21299999999999999</v>
      </c>
      <c r="K6" s="34">
        <v>-0.21299999999999999</v>
      </c>
      <c r="L6" s="34">
        <v>-0.21299999999999999</v>
      </c>
      <c r="M6" s="34">
        <v>-0.21299999999999999</v>
      </c>
      <c r="N6" s="34">
        <v>-0.21299999999999999</v>
      </c>
      <c r="O6" s="34">
        <v>-0.21299999999999999</v>
      </c>
      <c r="P6" s="34">
        <v>-0.21299999999999999</v>
      </c>
      <c r="Q6" s="34">
        <v>-0.21299999999999999</v>
      </c>
      <c r="R6" s="34">
        <v>-0.21299999999999999</v>
      </c>
      <c r="S6" s="34">
        <v>-0.21299999999999999</v>
      </c>
      <c r="T6" s="34">
        <v>-0.21299999999999999</v>
      </c>
      <c r="U6" s="34">
        <v>-0.21299999999999999</v>
      </c>
      <c r="V6" s="34">
        <v>-0.21299999999999999</v>
      </c>
      <c r="W6" s="34">
        <v>-0.21299999999999999</v>
      </c>
      <c r="X6" s="34">
        <v>-0.21299999999999999</v>
      </c>
    </row>
    <row r="7" spans="1:24" x14ac:dyDescent="0.25">
      <c r="A7" s="6">
        <v>5</v>
      </c>
      <c r="B7" s="7" t="s">
        <v>25</v>
      </c>
      <c r="C7" s="34">
        <v>-0.5645</v>
      </c>
      <c r="D7" s="34">
        <v>-0.5645</v>
      </c>
      <c r="E7" s="34">
        <v>-0.5645</v>
      </c>
      <c r="F7" s="34">
        <v>-0.5645</v>
      </c>
      <c r="G7" s="34">
        <v>-0.5645</v>
      </c>
      <c r="H7" s="34">
        <v>-0.5645</v>
      </c>
      <c r="I7" s="34">
        <v>-0.5645</v>
      </c>
      <c r="J7" s="34">
        <v>-0.5645</v>
      </c>
      <c r="K7" s="34">
        <v>-0.5645</v>
      </c>
      <c r="L7" s="34">
        <v>-0.5645</v>
      </c>
      <c r="M7" s="34">
        <v>-0.5645</v>
      </c>
      <c r="N7" s="34">
        <v>-0.5645</v>
      </c>
      <c r="O7" s="34">
        <v>-0.5645</v>
      </c>
      <c r="P7" s="34">
        <v>-0.5645</v>
      </c>
      <c r="Q7" s="34">
        <v>-0.5645</v>
      </c>
      <c r="R7" s="34">
        <v>-0.5645</v>
      </c>
      <c r="S7" s="34">
        <v>-0.5645</v>
      </c>
      <c r="T7" s="34">
        <v>-0.5645</v>
      </c>
      <c r="U7" s="34">
        <v>-0.5645</v>
      </c>
      <c r="V7" s="34">
        <v>-0.5645</v>
      </c>
      <c r="W7" s="34">
        <v>-0.5645</v>
      </c>
      <c r="X7" s="34">
        <v>-0.5645</v>
      </c>
    </row>
    <row r="8" spans="1:24" x14ac:dyDescent="0.25">
      <c r="A8" s="6">
        <v>6</v>
      </c>
      <c r="B8" s="7" t="s">
        <v>26</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row>
    <row r="9" spans="1:24" x14ac:dyDescent="0.25">
      <c r="A9" s="6">
        <v>7</v>
      </c>
      <c r="B9" s="7" t="s">
        <v>27</v>
      </c>
      <c r="C9" s="34">
        <v>0.34129999999999999</v>
      </c>
      <c r="D9" s="37">
        <v>0.34200000000000003</v>
      </c>
      <c r="E9" s="34">
        <v>0.34200000000000003</v>
      </c>
      <c r="F9" s="34">
        <v>0.3397</v>
      </c>
      <c r="G9" s="34">
        <v>0.3397</v>
      </c>
      <c r="H9" s="34">
        <v>0.3397</v>
      </c>
      <c r="I9" s="34">
        <v>0.3397</v>
      </c>
      <c r="J9" s="34">
        <v>0.3397</v>
      </c>
      <c r="K9" s="34">
        <v>0.3397</v>
      </c>
      <c r="L9" s="34">
        <v>0.3397</v>
      </c>
      <c r="M9" s="34">
        <v>0.3397</v>
      </c>
      <c r="N9" s="34">
        <v>0.33800000000000002</v>
      </c>
      <c r="O9" s="34">
        <v>0.3397</v>
      </c>
      <c r="P9" s="34">
        <v>0.33750000000000002</v>
      </c>
      <c r="Q9" s="34">
        <v>0.33950000000000002</v>
      </c>
      <c r="R9" s="34">
        <v>0.33950000000000002</v>
      </c>
      <c r="S9" s="34">
        <v>0.33950000000000002</v>
      </c>
      <c r="T9" s="34">
        <v>0.34150000000000003</v>
      </c>
      <c r="U9" s="34">
        <v>0.34150000000000003</v>
      </c>
      <c r="V9" s="34">
        <v>0.33950000000000002</v>
      </c>
      <c r="W9" s="34">
        <v>0.33950000000000002</v>
      </c>
      <c r="X9" s="34">
        <v>0.33950000000000002</v>
      </c>
    </row>
    <row r="10" spans="1:24" x14ac:dyDescent="0.25">
      <c r="A10" s="6">
        <v>8</v>
      </c>
      <c r="B10" s="7" t="s">
        <v>28</v>
      </c>
      <c r="C10" s="34">
        <v>2.35</v>
      </c>
      <c r="D10" s="34">
        <v>2.35</v>
      </c>
      <c r="E10" s="34">
        <v>2.35</v>
      </c>
      <c r="F10" s="34">
        <v>2.35</v>
      </c>
      <c r="G10" s="34">
        <v>2.35</v>
      </c>
      <c r="H10" s="34">
        <v>2.35</v>
      </c>
      <c r="I10" s="34">
        <v>2.35</v>
      </c>
      <c r="J10" s="34">
        <v>2.35</v>
      </c>
      <c r="K10" s="34">
        <v>2.35</v>
      </c>
      <c r="L10" s="34">
        <v>2.35</v>
      </c>
      <c r="M10" s="34">
        <v>2.35</v>
      </c>
      <c r="N10" s="34">
        <v>2.35</v>
      </c>
      <c r="O10" s="34">
        <v>2.35</v>
      </c>
      <c r="P10" s="34">
        <v>2.35</v>
      </c>
      <c r="Q10" s="34">
        <v>2.35</v>
      </c>
      <c r="R10" s="34">
        <v>2.35</v>
      </c>
      <c r="S10" s="34">
        <v>2.35</v>
      </c>
      <c r="T10" s="34">
        <v>2.35</v>
      </c>
      <c r="U10" s="34">
        <v>2.35</v>
      </c>
      <c r="V10" s="34">
        <v>2.35</v>
      </c>
      <c r="W10" s="34">
        <v>2.35</v>
      </c>
      <c r="X10" s="34">
        <v>2.35</v>
      </c>
    </row>
    <row r="11" spans="1:24" x14ac:dyDescent="0.25">
      <c r="A11" s="6">
        <v>9</v>
      </c>
      <c r="B11" s="7" t="s">
        <v>29</v>
      </c>
      <c r="C11" s="34">
        <v>1.1499999999999999</v>
      </c>
      <c r="D11" s="34">
        <v>1.1499999999999999</v>
      </c>
      <c r="E11" s="34">
        <v>1.1499999999999999</v>
      </c>
      <c r="F11" s="34">
        <v>1.1499999999999999</v>
      </c>
      <c r="G11" s="34">
        <v>1.1499999999999999</v>
      </c>
      <c r="H11" s="34">
        <v>1.1499999999999999</v>
      </c>
      <c r="I11" s="34">
        <v>1.1499999999999999</v>
      </c>
      <c r="J11" s="34">
        <v>1.1499999999999999</v>
      </c>
      <c r="K11" s="34">
        <v>1.1499999999999999</v>
      </c>
      <c r="L11" s="34">
        <v>1.1499999999999999</v>
      </c>
      <c r="M11" s="34">
        <v>1.1499999999999999</v>
      </c>
      <c r="N11" s="34">
        <v>1.1499999999999999</v>
      </c>
      <c r="O11" s="34">
        <v>1.1499999999999999</v>
      </c>
      <c r="P11" s="34">
        <v>1.1499999999999999</v>
      </c>
      <c r="Q11" s="34">
        <v>1.1499999999999999</v>
      </c>
      <c r="R11" s="34">
        <v>1.1499999999999999</v>
      </c>
      <c r="S11" s="34">
        <v>1.1499999999999999</v>
      </c>
      <c r="T11" s="34">
        <v>1.1499999999999999</v>
      </c>
      <c r="U11" s="34">
        <v>1.1499999999999999</v>
      </c>
      <c r="V11" s="34">
        <v>1.1499999999999999</v>
      </c>
      <c r="W11" s="34">
        <v>1.1499999999999999</v>
      </c>
      <c r="X11" s="34">
        <v>1.1499999999999999</v>
      </c>
    </row>
    <row r="12" spans="1:24" x14ac:dyDescent="0.25">
      <c r="A12" s="6">
        <v>10</v>
      </c>
      <c r="B12" s="7" t="s">
        <v>30</v>
      </c>
      <c r="C12" s="34">
        <v>1583</v>
      </c>
      <c r="D12" s="37">
        <v>1551</v>
      </c>
      <c r="E12" s="34">
        <v>1565</v>
      </c>
      <c r="F12" s="34">
        <v>1575</v>
      </c>
      <c r="G12" s="34">
        <v>1575</v>
      </c>
      <c r="H12" s="34">
        <v>1584</v>
      </c>
      <c r="I12" s="34">
        <v>1605</v>
      </c>
      <c r="J12" s="34">
        <v>1605</v>
      </c>
      <c r="K12" s="34">
        <v>1605</v>
      </c>
      <c r="L12" s="34">
        <v>1600</v>
      </c>
      <c r="M12" s="34">
        <v>1605</v>
      </c>
      <c r="N12" s="34">
        <v>1615</v>
      </c>
      <c r="O12" s="34">
        <v>1600</v>
      </c>
      <c r="P12" s="34">
        <v>1590</v>
      </c>
      <c r="Q12" s="34">
        <v>1580</v>
      </c>
      <c r="R12" s="34">
        <v>1580</v>
      </c>
      <c r="S12" s="34">
        <v>1580</v>
      </c>
      <c r="T12" s="34">
        <v>1575</v>
      </c>
      <c r="U12" s="34">
        <v>1585</v>
      </c>
      <c r="V12" s="34">
        <v>1600</v>
      </c>
      <c r="W12" s="34">
        <v>1600</v>
      </c>
      <c r="X12" s="34">
        <v>1580</v>
      </c>
    </row>
    <row r="13" spans="1:24" x14ac:dyDescent="0.25">
      <c r="A13" s="6">
        <v>11</v>
      </c>
      <c r="B13" s="7" t="s">
        <v>31</v>
      </c>
      <c r="C13" s="34">
        <v>447</v>
      </c>
      <c r="D13" s="34">
        <v>185</v>
      </c>
      <c r="E13" s="34">
        <v>210</v>
      </c>
      <c r="F13" s="34">
        <v>210</v>
      </c>
      <c r="G13" s="34">
        <v>210</v>
      </c>
      <c r="H13" s="34">
        <v>210</v>
      </c>
      <c r="I13" s="34">
        <v>210</v>
      </c>
      <c r="J13" s="34">
        <v>243</v>
      </c>
      <c r="K13" s="34">
        <v>243</v>
      </c>
      <c r="L13" s="34">
        <v>243</v>
      </c>
      <c r="M13" s="34">
        <v>180</v>
      </c>
      <c r="N13" s="34">
        <v>225</v>
      </c>
      <c r="O13" s="34">
        <v>225</v>
      </c>
      <c r="P13" s="34">
        <v>225</v>
      </c>
      <c r="Q13" s="34">
        <v>225</v>
      </c>
      <c r="R13" s="34">
        <v>225</v>
      </c>
      <c r="S13" s="34">
        <v>225</v>
      </c>
      <c r="T13" s="34">
        <v>225</v>
      </c>
      <c r="U13" s="34">
        <v>225</v>
      </c>
      <c r="V13" s="34">
        <v>225</v>
      </c>
      <c r="W13" s="34">
        <v>225</v>
      </c>
      <c r="X13" s="34">
        <v>225</v>
      </c>
    </row>
    <row r="14" spans="1:24" x14ac:dyDescent="0.25">
      <c r="A14" s="6">
        <v>12</v>
      </c>
      <c r="B14" s="7" t="s">
        <v>32</v>
      </c>
      <c r="C14" s="34">
        <v>3.2000000000000002E-8</v>
      </c>
      <c r="D14" s="34">
        <v>3.2000000000000002E-8</v>
      </c>
      <c r="E14" s="34">
        <v>3.2000000000000002E-8</v>
      </c>
      <c r="F14" s="34">
        <v>3.2000000000000002E-8</v>
      </c>
      <c r="G14" s="34">
        <v>3.2000000000000002E-8</v>
      </c>
      <c r="H14" s="34">
        <v>3.2000000000000002E-8</v>
      </c>
      <c r="I14" s="34">
        <v>3.2000000000000002E-8</v>
      </c>
      <c r="J14" s="34">
        <v>3.2000000000000002E-8</v>
      </c>
      <c r="K14" s="34">
        <v>3.2000000000000002E-8</v>
      </c>
      <c r="L14" s="34">
        <v>3.2000000000000002E-8</v>
      </c>
      <c r="M14" s="34">
        <v>3.2000000000000002E-8</v>
      </c>
      <c r="N14" s="34">
        <v>3.2000000000000002E-8</v>
      </c>
      <c r="O14" s="34">
        <v>3.2000000000000002E-8</v>
      </c>
      <c r="P14" s="34">
        <v>2.7999999999999999E-8</v>
      </c>
      <c r="Q14" s="34">
        <v>2.7999999999999999E-8</v>
      </c>
      <c r="R14" s="34">
        <v>2.7999999999999999E-8</v>
      </c>
      <c r="S14" s="34">
        <v>2.7999999999999999E-8</v>
      </c>
      <c r="T14" s="34">
        <v>2.7999999999999999E-8</v>
      </c>
      <c r="U14" s="34">
        <v>2.7999999999999999E-8</v>
      </c>
      <c r="V14" s="34">
        <v>2.7999999999999999E-8</v>
      </c>
      <c r="W14" s="34">
        <v>2.7999999999999999E-8</v>
      </c>
      <c r="X14" s="34">
        <v>2.7999999999999999E-8</v>
      </c>
    </row>
    <row r="15" spans="1:24" x14ac:dyDescent="0.25">
      <c r="A15" s="6">
        <v>13</v>
      </c>
      <c r="B15" s="7" t="s">
        <v>33</v>
      </c>
      <c r="C15" s="34">
        <v>285</v>
      </c>
      <c r="D15" s="34">
        <v>285</v>
      </c>
      <c r="E15" s="34">
        <v>285</v>
      </c>
      <c r="F15" s="34">
        <v>1027</v>
      </c>
      <c r="G15" s="34">
        <v>1027</v>
      </c>
      <c r="H15" s="34">
        <v>1027</v>
      </c>
      <c r="I15" s="34">
        <v>1027</v>
      </c>
      <c r="J15" s="34">
        <v>1026</v>
      </c>
      <c r="K15" s="34">
        <v>1026</v>
      </c>
      <c r="L15" s="34">
        <v>1026</v>
      </c>
      <c r="M15" s="34">
        <v>1026</v>
      </c>
      <c r="N15" s="34">
        <v>1026</v>
      </c>
      <c r="O15" s="34">
        <v>1026</v>
      </c>
      <c r="P15" s="34">
        <v>1026</v>
      </c>
      <c r="Q15" s="34">
        <v>1026</v>
      </c>
      <c r="R15" s="34">
        <v>1026</v>
      </c>
      <c r="S15" s="34">
        <v>1026</v>
      </c>
      <c r="T15" s="34">
        <v>1026</v>
      </c>
      <c r="U15" s="34">
        <v>1026</v>
      </c>
      <c r="V15" s="34">
        <v>1026</v>
      </c>
      <c r="W15" s="34">
        <v>1026</v>
      </c>
      <c r="X15" s="34">
        <v>1026</v>
      </c>
    </row>
    <row r="16" spans="1:24" x14ac:dyDescent="0.25">
      <c r="A16" s="6">
        <v>14</v>
      </c>
      <c r="B16" s="7" t="s">
        <v>34</v>
      </c>
      <c r="C16" s="34">
        <v>96</v>
      </c>
      <c r="D16" s="34">
        <v>96</v>
      </c>
      <c r="E16" s="34">
        <v>96</v>
      </c>
      <c r="F16" s="34">
        <v>96</v>
      </c>
      <c r="G16" s="34">
        <v>96</v>
      </c>
      <c r="H16" s="34">
        <v>96</v>
      </c>
      <c r="I16" s="34">
        <v>96</v>
      </c>
      <c r="J16" s="34">
        <v>96</v>
      </c>
      <c r="K16" s="34">
        <v>96</v>
      </c>
      <c r="L16" s="34">
        <v>96</v>
      </c>
      <c r="M16" s="34">
        <v>96</v>
      </c>
      <c r="N16" s="34">
        <v>96</v>
      </c>
      <c r="O16" s="34">
        <v>96</v>
      </c>
      <c r="P16" s="34">
        <v>96</v>
      </c>
      <c r="Q16" s="34">
        <v>96</v>
      </c>
      <c r="R16" s="34">
        <v>96</v>
      </c>
      <c r="S16" s="34">
        <v>96</v>
      </c>
      <c r="T16" s="34">
        <v>96</v>
      </c>
      <c r="U16" s="34">
        <v>96</v>
      </c>
      <c r="V16" s="34">
        <v>96</v>
      </c>
      <c r="W16" s="34">
        <v>96</v>
      </c>
      <c r="X16" s="34">
        <v>96</v>
      </c>
    </row>
    <row r="17" spans="1:24" x14ac:dyDescent="0.25">
      <c r="A17" s="6">
        <v>15</v>
      </c>
      <c r="B17" s="7" t="s">
        <v>35</v>
      </c>
      <c r="C17" s="34">
        <v>1693</v>
      </c>
      <c r="D17" s="34">
        <v>1693</v>
      </c>
      <c r="E17" s="34">
        <v>1693</v>
      </c>
      <c r="F17" s="34">
        <v>2439</v>
      </c>
      <c r="G17" s="34">
        <v>2439</v>
      </c>
      <c r="H17" s="34">
        <v>2439</v>
      </c>
      <c r="I17" s="34">
        <v>2439</v>
      </c>
      <c r="J17" s="34">
        <v>2439</v>
      </c>
      <c r="K17" s="34">
        <v>2439</v>
      </c>
      <c r="L17" s="34">
        <v>2439</v>
      </c>
      <c r="M17" s="34">
        <v>2439</v>
      </c>
      <c r="N17" s="34">
        <v>2439</v>
      </c>
      <c r="O17" s="34">
        <v>2439</v>
      </c>
      <c r="P17" s="34">
        <v>2439</v>
      </c>
      <c r="Q17" s="34">
        <v>2439</v>
      </c>
      <c r="R17" s="34">
        <v>2439</v>
      </c>
      <c r="S17" s="34">
        <v>2439</v>
      </c>
      <c r="T17" s="34">
        <v>2439</v>
      </c>
      <c r="U17" s="34">
        <v>2439</v>
      </c>
      <c r="V17" s="34">
        <v>2439</v>
      </c>
      <c r="W17" s="34">
        <v>2439</v>
      </c>
      <c r="X17" s="34">
        <v>2439</v>
      </c>
    </row>
    <row r="18" spans="1:24" x14ac:dyDescent="0.25">
      <c r="A18" s="6">
        <v>16</v>
      </c>
      <c r="B18" s="7" t="s">
        <v>36</v>
      </c>
      <c r="C18" s="34">
        <v>0</v>
      </c>
      <c r="D18" s="34">
        <v>0</v>
      </c>
      <c r="E18" s="34">
        <v>0</v>
      </c>
      <c r="F18" s="34">
        <v>0</v>
      </c>
      <c r="G18" s="34">
        <v>0</v>
      </c>
      <c r="H18" s="34">
        <v>0</v>
      </c>
      <c r="I18" s="34">
        <v>0</v>
      </c>
      <c r="J18" s="34">
        <v>0</v>
      </c>
      <c r="K18" s="34">
        <v>0</v>
      </c>
      <c r="L18" s="34">
        <v>0</v>
      </c>
      <c r="M18" s="34">
        <v>0</v>
      </c>
      <c r="N18" s="34">
        <v>0</v>
      </c>
      <c r="O18" s="34">
        <v>0</v>
      </c>
      <c r="P18" s="34">
        <v>0</v>
      </c>
      <c r="Q18" s="34">
        <v>0</v>
      </c>
      <c r="R18" s="34">
        <v>0</v>
      </c>
      <c r="S18" s="34">
        <v>0</v>
      </c>
      <c r="T18" s="34">
        <v>0</v>
      </c>
      <c r="U18" s="34">
        <v>0</v>
      </c>
      <c r="V18" s="34">
        <v>0</v>
      </c>
      <c r="W18" s="34">
        <v>0</v>
      </c>
      <c r="X18" s="34">
        <v>0</v>
      </c>
    </row>
    <row r="19" spans="1:24" x14ac:dyDescent="0.25">
      <c r="A19" s="6">
        <v>17</v>
      </c>
      <c r="B19" s="7" t="s">
        <v>37</v>
      </c>
      <c r="C19" s="34">
        <v>5000</v>
      </c>
      <c r="D19" s="34">
        <v>4200</v>
      </c>
      <c r="E19" s="34">
        <v>4200</v>
      </c>
      <c r="F19" s="34">
        <v>4200</v>
      </c>
      <c r="G19" s="34">
        <v>4200</v>
      </c>
      <c r="H19" s="34">
        <v>4288</v>
      </c>
      <c r="I19" s="34">
        <v>4288</v>
      </c>
      <c r="J19" s="34">
        <v>4288</v>
      </c>
      <c r="K19" s="34">
        <v>4288</v>
      </c>
      <c r="L19" s="34">
        <v>4288</v>
      </c>
      <c r="M19" s="34">
        <v>4288</v>
      </c>
      <c r="N19" s="34">
        <v>4300</v>
      </c>
      <c r="O19" s="34">
        <v>4300</v>
      </c>
      <c r="P19" s="34">
        <v>4300</v>
      </c>
      <c r="Q19" s="34">
        <v>4300</v>
      </c>
      <c r="R19" s="34">
        <v>4300</v>
      </c>
      <c r="S19" s="34">
        <v>4300</v>
      </c>
      <c r="T19" s="34">
        <v>4300</v>
      </c>
      <c r="U19" s="34">
        <v>4300</v>
      </c>
      <c r="V19" s="34">
        <v>4300</v>
      </c>
      <c r="W19" s="34">
        <v>4300</v>
      </c>
      <c r="X19" s="34">
        <v>4300</v>
      </c>
    </row>
    <row r="20" spans="1:24" x14ac:dyDescent="0.25">
      <c r="A20" s="6">
        <v>18</v>
      </c>
      <c r="B20" s="7" t="s">
        <v>38</v>
      </c>
      <c r="C20" s="34">
        <v>10000</v>
      </c>
      <c r="D20" s="34">
        <v>9300</v>
      </c>
      <c r="E20" s="34">
        <v>9300</v>
      </c>
      <c r="F20" s="34">
        <v>9300</v>
      </c>
      <c r="G20" s="34">
        <v>9300</v>
      </c>
      <c r="H20" s="34">
        <v>9303</v>
      </c>
      <c r="I20" s="34">
        <v>9303</v>
      </c>
      <c r="J20" s="34">
        <v>9303</v>
      </c>
      <c r="K20" s="34">
        <v>9303</v>
      </c>
      <c r="L20" s="34">
        <v>9303</v>
      </c>
      <c r="M20" s="34">
        <v>9303</v>
      </c>
      <c r="N20" s="34">
        <v>9320</v>
      </c>
      <c r="O20" s="34">
        <v>9320</v>
      </c>
      <c r="P20" s="34">
        <v>9320</v>
      </c>
      <c r="Q20" s="34">
        <v>9320</v>
      </c>
      <c r="R20" s="34">
        <v>9320</v>
      </c>
      <c r="S20" s="34">
        <v>9320</v>
      </c>
      <c r="T20" s="34">
        <v>9320</v>
      </c>
      <c r="U20" s="34">
        <v>9320</v>
      </c>
      <c r="V20" s="34">
        <v>9320</v>
      </c>
      <c r="W20" s="34">
        <v>9320</v>
      </c>
      <c r="X20" s="34">
        <v>9320</v>
      </c>
    </row>
    <row r="21" spans="1:24" x14ac:dyDescent="0.25">
      <c r="A21" s="6">
        <v>19</v>
      </c>
      <c r="B21" s="7" t="s">
        <v>39</v>
      </c>
      <c r="C21" s="34">
        <v>15000</v>
      </c>
      <c r="D21" s="34">
        <v>13800</v>
      </c>
      <c r="E21" s="34">
        <v>13800</v>
      </c>
      <c r="F21" s="34">
        <v>13800</v>
      </c>
      <c r="G21" s="34">
        <v>13800</v>
      </c>
      <c r="H21" s="34">
        <v>13904</v>
      </c>
      <c r="I21" s="34">
        <v>13904</v>
      </c>
      <c r="J21" s="34">
        <v>13904</v>
      </c>
      <c r="K21" s="34">
        <v>13904</v>
      </c>
      <c r="L21" s="34">
        <v>13904</v>
      </c>
      <c r="M21" s="34">
        <v>13904</v>
      </c>
      <c r="N21" s="34">
        <v>13860</v>
      </c>
      <c r="O21" s="34">
        <v>13860</v>
      </c>
      <c r="P21" s="34">
        <v>13860</v>
      </c>
      <c r="Q21" s="34">
        <v>13860</v>
      </c>
      <c r="R21" s="34">
        <v>13860</v>
      </c>
      <c r="S21" s="34">
        <v>13860</v>
      </c>
      <c r="T21" s="34">
        <v>13860</v>
      </c>
      <c r="U21" s="34">
        <v>13860</v>
      </c>
      <c r="V21" s="34">
        <v>13860</v>
      </c>
      <c r="W21" s="34">
        <v>13860</v>
      </c>
      <c r="X21" s="34">
        <v>13860</v>
      </c>
    </row>
    <row r="22" spans="1:24" x14ac:dyDescent="0.25">
      <c r="A22" s="6">
        <v>20</v>
      </c>
      <c r="B22" s="7" t="s">
        <v>40</v>
      </c>
      <c r="C22" s="34">
        <v>20000</v>
      </c>
      <c r="D22" s="34">
        <v>20000</v>
      </c>
      <c r="E22" s="34">
        <v>20000</v>
      </c>
      <c r="F22" s="34">
        <v>20000</v>
      </c>
      <c r="G22" s="34">
        <v>20000</v>
      </c>
      <c r="H22" s="34">
        <v>21687</v>
      </c>
      <c r="I22" s="34">
        <v>21687</v>
      </c>
      <c r="J22" s="34">
        <v>21687</v>
      </c>
      <c r="K22" s="34">
        <v>21687</v>
      </c>
      <c r="L22" s="34">
        <v>21687</v>
      </c>
      <c r="M22" s="34">
        <v>21687</v>
      </c>
      <c r="N22" s="34">
        <v>21660</v>
      </c>
      <c r="O22" s="34">
        <v>21660</v>
      </c>
      <c r="P22" s="34">
        <v>21660</v>
      </c>
      <c r="Q22" s="34">
        <v>21660</v>
      </c>
      <c r="R22" s="34">
        <v>21660</v>
      </c>
      <c r="S22" s="34">
        <v>21660</v>
      </c>
      <c r="T22" s="34">
        <v>21660</v>
      </c>
      <c r="U22" s="34">
        <v>21660</v>
      </c>
      <c r="V22" s="34">
        <v>21660</v>
      </c>
      <c r="W22" s="34">
        <v>21660</v>
      </c>
      <c r="X22" s="34">
        <v>21660</v>
      </c>
    </row>
    <row r="23" spans="1:24" x14ac:dyDescent="0.25">
      <c r="A23" s="6">
        <v>21</v>
      </c>
      <c r="B23" s="7" t="s">
        <v>41</v>
      </c>
      <c r="C23" s="34">
        <v>25000</v>
      </c>
      <c r="D23" s="34">
        <v>25000</v>
      </c>
      <c r="E23" s="34">
        <v>25000</v>
      </c>
      <c r="F23" s="34">
        <v>25000</v>
      </c>
      <c r="G23" s="34">
        <v>25000</v>
      </c>
      <c r="H23" s="34">
        <v>25061</v>
      </c>
      <c r="I23" s="34">
        <v>25061</v>
      </c>
      <c r="J23" s="34">
        <v>25061</v>
      </c>
      <c r="K23" s="34">
        <v>25061</v>
      </c>
      <c r="L23" s="34">
        <v>25061</v>
      </c>
      <c r="M23" s="34">
        <v>25061</v>
      </c>
      <c r="N23" s="34">
        <v>25000</v>
      </c>
      <c r="O23" s="34">
        <v>25000</v>
      </c>
      <c r="P23" s="34">
        <v>25000</v>
      </c>
      <c r="Q23" s="34">
        <v>25000</v>
      </c>
      <c r="R23" s="34">
        <v>25000</v>
      </c>
      <c r="S23" s="34">
        <v>25000</v>
      </c>
      <c r="T23" s="34">
        <v>25000</v>
      </c>
      <c r="U23" s="34">
        <v>25000</v>
      </c>
      <c r="V23" s="34">
        <v>25000</v>
      </c>
      <c r="W23" s="34">
        <v>25000</v>
      </c>
      <c r="X23" s="34">
        <v>25000</v>
      </c>
    </row>
    <row r="24" spans="1:24" x14ac:dyDescent="0.25">
      <c r="A24" s="6">
        <v>22</v>
      </c>
      <c r="B24" s="7" t="s">
        <v>42</v>
      </c>
      <c r="C24" s="34">
        <v>2972</v>
      </c>
      <c r="D24" s="34">
        <v>2972</v>
      </c>
      <c r="E24" s="34">
        <v>2972</v>
      </c>
      <c r="F24" s="34">
        <v>2972</v>
      </c>
      <c r="G24" s="34">
        <v>2972</v>
      </c>
      <c r="H24" s="34">
        <v>2972</v>
      </c>
      <c r="I24" s="34">
        <v>2972</v>
      </c>
      <c r="J24" s="34">
        <v>2972</v>
      </c>
      <c r="K24" s="34">
        <v>2972</v>
      </c>
      <c r="L24" s="34">
        <v>2972</v>
      </c>
      <c r="M24" s="34">
        <v>2972</v>
      </c>
      <c r="N24" s="34">
        <v>2972</v>
      </c>
      <c r="O24" s="34">
        <v>2972</v>
      </c>
      <c r="P24" s="34">
        <v>2972</v>
      </c>
      <c r="Q24" s="34">
        <v>2972</v>
      </c>
      <c r="R24" s="34">
        <v>2972</v>
      </c>
      <c r="S24" s="34">
        <v>2972</v>
      </c>
      <c r="T24" s="34">
        <v>2972</v>
      </c>
      <c r="U24" s="34">
        <v>2972</v>
      </c>
      <c r="V24" s="34">
        <v>2972</v>
      </c>
      <c r="W24" s="34">
        <v>2972</v>
      </c>
      <c r="X24" s="34">
        <v>2972</v>
      </c>
    </row>
    <row r="25" spans="1:24" x14ac:dyDescent="0.25">
      <c r="A25" s="6">
        <v>23</v>
      </c>
      <c r="B25" s="7" t="s">
        <v>43</v>
      </c>
      <c r="C25" s="34">
        <v>3</v>
      </c>
      <c r="D25" s="34">
        <v>3</v>
      </c>
      <c r="E25" s="34">
        <v>3</v>
      </c>
      <c r="F25" s="34">
        <v>3</v>
      </c>
      <c r="G25" s="34">
        <v>3</v>
      </c>
      <c r="H25" s="34">
        <v>3</v>
      </c>
      <c r="I25" s="34">
        <v>3</v>
      </c>
      <c r="J25" s="34">
        <v>3</v>
      </c>
      <c r="K25" s="34">
        <v>3</v>
      </c>
      <c r="L25" s="34">
        <v>3</v>
      </c>
      <c r="M25" s="34">
        <v>3</v>
      </c>
      <c r="N25" s="34">
        <v>3</v>
      </c>
      <c r="O25" s="34">
        <v>3</v>
      </c>
      <c r="P25" s="34">
        <v>3</v>
      </c>
      <c r="Q25" s="34">
        <v>3</v>
      </c>
      <c r="R25" s="34">
        <v>3</v>
      </c>
      <c r="S25" s="34">
        <v>3</v>
      </c>
      <c r="T25" s="34">
        <v>3</v>
      </c>
      <c r="U25" s="34">
        <v>3</v>
      </c>
      <c r="V25" s="34">
        <v>3</v>
      </c>
      <c r="W25" s="34">
        <v>3</v>
      </c>
      <c r="X25" s="34">
        <v>3</v>
      </c>
    </row>
    <row r="26" spans="1:24" x14ac:dyDescent="0.25">
      <c r="A26" s="6">
        <v>24</v>
      </c>
      <c r="B26" s="7" t="s">
        <v>171</v>
      </c>
      <c r="C26" s="34">
        <v>0</v>
      </c>
      <c r="D26" s="34">
        <v>0</v>
      </c>
      <c r="E26" s="34">
        <v>0</v>
      </c>
      <c r="F26" s="34">
        <v>0</v>
      </c>
      <c r="G26" s="34">
        <v>0</v>
      </c>
      <c r="H26" s="34">
        <v>0</v>
      </c>
      <c r="I26" s="34">
        <v>0</v>
      </c>
      <c r="J26" s="34">
        <v>0</v>
      </c>
      <c r="K26" s="34">
        <v>0</v>
      </c>
      <c r="L26" s="34">
        <v>0</v>
      </c>
      <c r="M26" s="34">
        <v>0</v>
      </c>
      <c r="N26" s="34">
        <v>0</v>
      </c>
      <c r="O26" s="34">
        <v>0</v>
      </c>
      <c r="P26" s="34">
        <v>0</v>
      </c>
      <c r="Q26" s="34">
        <v>0</v>
      </c>
      <c r="R26" s="34">
        <v>0</v>
      </c>
      <c r="S26" s="34">
        <v>1</v>
      </c>
      <c r="T26" s="34">
        <v>0</v>
      </c>
      <c r="U26" s="34">
        <v>1</v>
      </c>
      <c r="V26" s="34">
        <v>1</v>
      </c>
      <c r="W26" s="34">
        <v>1</v>
      </c>
      <c r="X26" s="34">
        <v>0</v>
      </c>
    </row>
    <row r="27" spans="1:24" x14ac:dyDescent="0.25">
      <c r="A27" s="6">
        <v>25</v>
      </c>
      <c r="B27" s="7" t="s">
        <v>44</v>
      </c>
      <c r="C27" s="34">
        <v>0</v>
      </c>
      <c r="D27" s="34">
        <v>0</v>
      </c>
      <c r="E27" s="34">
        <v>0</v>
      </c>
      <c r="F27" s="34">
        <v>0</v>
      </c>
      <c r="G27" s="34">
        <v>0</v>
      </c>
      <c r="H27" s="34">
        <v>0</v>
      </c>
      <c r="I27" s="34">
        <v>0</v>
      </c>
      <c r="J27" s="34">
        <v>0</v>
      </c>
      <c r="K27" s="34">
        <v>0</v>
      </c>
      <c r="L27" s="34">
        <v>0</v>
      </c>
      <c r="M27" s="34">
        <v>0</v>
      </c>
      <c r="N27" s="34">
        <v>0</v>
      </c>
      <c r="O27" s="34">
        <v>0</v>
      </c>
      <c r="P27" s="34">
        <v>0</v>
      </c>
      <c r="Q27" s="34">
        <v>0</v>
      </c>
      <c r="R27" s="34">
        <v>0</v>
      </c>
      <c r="S27" s="34">
        <v>0</v>
      </c>
      <c r="T27" s="34">
        <v>0</v>
      </c>
      <c r="U27" s="34">
        <v>0</v>
      </c>
      <c r="V27" s="34">
        <v>0</v>
      </c>
      <c r="W27" s="34">
        <v>0</v>
      </c>
      <c r="X27" s="34">
        <v>0</v>
      </c>
    </row>
    <row r="28" spans="1:24" x14ac:dyDescent="0.25">
      <c r="A28" s="6">
        <v>26</v>
      </c>
      <c r="B28" s="7" t="s">
        <v>45</v>
      </c>
      <c r="C28" s="34">
        <v>300</v>
      </c>
      <c r="D28" s="34">
        <v>305</v>
      </c>
      <c r="E28" s="34">
        <v>325</v>
      </c>
      <c r="F28" s="34">
        <v>330</v>
      </c>
      <c r="G28" s="34">
        <v>340</v>
      </c>
      <c r="H28" s="34">
        <v>339</v>
      </c>
      <c r="I28" s="34">
        <v>339</v>
      </c>
      <c r="J28" s="34">
        <v>338</v>
      </c>
      <c r="K28" s="34">
        <v>345</v>
      </c>
      <c r="L28" s="34">
        <v>345</v>
      </c>
      <c r="M28" s="34">
        <v>350</v>
      </c>
      <c r="N28" s="34">
        <v>350</v>
      </c>
      <c r="O28" s="34">
        <v>350</v>
      </c>
      <c r="P28" s="34">
        <v>335</v>
      </c>
      <c r="Q28" s="34">
        <v>335</v>
      </c>
      <c r="R28" s="34">
        <v>343</v>
      </c>
      <c r="S28" s="34">
        <v>350</v>
      </c>
      <c r="T28" s="34">
        <v>350</v>
      </c>
      <c r="U28" s="34">
        <v>355</v>
      </c>
      <c r="V28" s="34">
        <v>355</v>
      </c>
      <c r="W28" s="34">
        <v>360</v>
      </c>
      <c r="X28" s="34">
        <v>342</v>
      </c>
    </row>
    <row r="29" spans="1:24" x14ac:dyDescent="0.25">
      <c r="A29" s="6">
        <v>27</v>
      </c>
      <c r="B29" s="7" t="s">
        <v>46</v>
      </c>
      <c r="C29" s="34">
        <v>0</v>
      </c>
      <c r="D29" s="34">
        <v>0</v>
      </c>
      <c r="E29" s="34">
        <v>0</v>
      </c>
      <c r="F29" s="34">
        <v>0</v>
      </c>
      <c r="G29" s="34">
        <v>0</v>
      </c>
      <c r="H29" s="34">
        <v>580</v>
      </c>
      <c r="I29" s="34">
        <v>575</v>
      </c>
      <c r="J29" s="34">
        <v>580</v>
      </c>
      <c r="K29" s="34">
        <v>580</v>
      </c>
      <c r="L29" s="34">
        <v>580</v>
      </c>
      <c r="M29" s="34">
        <v>590</v>
      </c>
      <c r="N29" s="34">
        <v>590</v>
      </c>
      <c r="O29" s="34">
        <v>590</v>
      </c>
      <c r="P29" s="34">
        <v>580</v>
      </c>
      <c r="Q29" s="34">
        <v>580</v>
      </c>
      <c r="R29" s="34">
        <v>580</v>
      </c>
      <c r="S29" s="34">
        <v>580</v>
      </c>
      <c r="T29" s="34">
        <v>580</v>
      </c>
      <c r="U29" s="34">
        <v>580</v>
      </c>
      <c r="V29" s="34">
        <v>580</v>
      </c>
      <c r="W29" s="34">
        <v>580</v>
      </c>
      <c r="X29" s="34">
        <v>580</v>
      </c>
    </row>
    <row r="30" spans="1:24" x14ac:dyDescent="0.25">
      <c r="A30" s="6">
        <v>28</v>
      </c>
      <c r="B30" s="7" t="s">
        <v>2</v>
      </c>
      <c r="C30" s="34">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row>
    <row r="31" spans="1:24" x14ac:dyDescent="0.25">
      <c r="A31" s="6">
        <v>29</v>
      </c>
      <c r="B31" s="7" t="s">
        <v>3</v>
      </c>
      <c r="C31" s="34">
        <v>0</v>
      </c>
      <c r="D31" s="34">
        <v>0</v>
      </c>
      <c r="E31" s="34">
        <v>0</v>
      </c>
      <c r="F31" s="34">
        <v>0</v>
      </c>
      <c r="G31" s="34">
        <v>0</v>
      </c>
      <c r="H31" s="34">
        <v>0</v>
      </c>
      <c r="I31" s="34">
        <v>0</v>
      </c>
      <c r="J31" s="34">
        <v>0</v>
      </c>
      <c r="K31" s="34">
        <v>0</v>
      </c>
      <c r="L31" s="34">
        <v>0</v>
      </c>
      <c r="M31" s="34">
        <v>0</v>
      </c>
      <c r="N31" s="34">
        <v>0</v>
      </c>
      <c r="O31" s="34">
        <v>0</v>
      </c>
      <c r="P31" s="34">
        <v>0</v>
      </c>
      <c r="Q31" s="34">
        <v>0</v>
      </c>
      <c r="R31" s="34">
        <v>0</v>
      </c>
      <c r="S31" s="34">
        <v>0</v>
      </c>
      <c r="T31" s="34">
        <v>0</v>
      </c>
      <c r="U31" s="34">
        <v>0</v>
      </c>
      <c r="V31" s="34">
        <v>0</v>
      </c>
      <c r="W31" s="34">
        <v>0</v>
      </c>
      <c r="X31" s="34">
        <v>0</v>
      </c>
    </row>
    <row r="32" spans="1:24" x14ac:dyDescent="0.25">
      <c r="A32" s="6">
        <v>30</v>
      </c>
      <c r="B32" s="7" t="s">
        <v>4</v>
      </c>
      <c r="C32" s="34">
        <v>0</v>
      </c>
      <c r="D32" s="34">
        <v>0</v>
      </c>
      <c r="E32" s="34">
        <v>0</v>
      </c>
      <c r="F32" s="34">
        <v>0</v>
      </c>
      <c r="G32" s="34">
        <v>0</v>
      </c>
      <c r="H32" s="34">
        <v>0</v>
      </c>
      <c r="I32" s="34">
        <v>0</v>
      </c>
      <c r="J32" s="34">
        <v>0</v>
      </c>
      <c r="K32" s="34">
        <v>0</v>
      </c>
      <c r="L32" s="34">
        <v>0</v>
      </c>
      <c r="M32" s="34">
        <v>0</v>
      </c>
      <c r="N32" s="34">
        <v>0</v>
      </c>
      <c r="O32" s="34">
        <v>0</v>
      </c>
      <c r="P32" s="34">
        <v>0</v>
      </c>
      <c r="Q32" s="34">
        <v>0</v>
      </c>
      <c r="R32" s="34">
        <v>0</v>
      </c>
      <c r="S32" s="34">
        <v>0</v>
      </c>
      <c r="T32" s="34">
        <v>0</v>
      </c>
      <c r="U32" s="34">
        <v>0</v>
      </c>
      <c r="V32" s="34">
        <v>0</v>
      </c>
      <c r="W32" s="34">
        <v>0</v>
      </c>
      <c r="X32" s="34">
        <v>0</v>
      </c>
    </row>
    <row r="33" spans="1:24" x14ac:dyDescent="0.25">
      <c r="A33" s="6">
        <v>31</v>
      </c>
      <c r="B33" s="7" t="s">
        <v>5</v>
      </c>
      <c r="C33" s="34">
        <v>0</v>
      </c>
      <c r="D33" s="34">
        <v>0</v>
      </c>
      <c r="E33" s="34">
        <v>0</v>
      </c>
      <c r="F33" s="34">
        <v>0</v>
      </c>
      <c r="G33" s="34">
        <v>0</v>
      </c>
      <c r="H33" s="34">
        <v>0</v>
      </c>
      <c r="I33" s="34">
        <v>0</v>
      </c>
      <c r="J33" s="34">
        <v>0</v>
      </c>
      <c r="K33" s="34">
        <v>0</v>
      </c>
      <c r="L33" s="34">
        <v>0</v>
      </c>
      <c r="M33" s="34">
        <v>0</v>
      </c>
      <c r="N33" s="34">
        <v>0</v>
      </c>
      <c r="O33" s="34">
        <v>0</v>
      </c>
      <c r="P33" s="34">
        <v>0</v>
      </c>
      <c r="Q33" s="34">
        <v>0</v>
      </c>
      <c r="R33" s="34">
        <v>0</v>
      </c>
      <c r="S33" s="34">
        <v>0</v>
      </c>
      <c r="T33" s="34">
        <v>0</v>
      </c>
      <c r="U33" s="34">
        <v>0</v>
      </c>
      <c r="V33" s="34">
        <v>0</v>
      </c>
      <c r="W33" s="34">
        <v>0</v>
      </c>
      <c r="X33" s="34">
        <v>0</v>
      </c>
    </row>
    <row r="34" spans="1:24" x14ac:dyDescent="0.25">
      <c r="A34" s="6">
        <v>32</v>
      </c>
      <c r="B34" s="7" t="s">
        <v>47</v>
      </c>
      <c r="C34" s="34">
        <v>6680</v>
      </c>
      <c r="D34" s="34">
        <v>6680</v>
      </c>
      <c r="E34" s="34">
        <v>6680</v>
      </c>
      <c r="F34" s="34">
        <v>7417</v>
      </c>
      <c r="G34" s="34">
        <v>7417</v>
      </c>
      <c r="H34" s="34">
        <v>7417</v>
      </c>
      <c r="I34" s="34">
        <v>7417</v>
      </c>
      <c r="J34" s="34">
        <v>7417</v>
      </c>
      <c r="K34" s="34">
        <v>7420</v>
      </c>
      <c r="L34" s="34">
        <v>7420</v>
      </c>
      <c r="M34" s="34">
        <v>7420</v>
      </c>
      <c r="N34" s="34">
        <v>7420</v>
      </c>
      <c r="O34" s="34">
        <v>7420</v>
      </c>
      <c r="P34" s="34">
        <v>7420</v>
      </c>
      <c r="Q34" s="34">
        <v>7420</v>
      </c>
      <c r="R34" s="34">
        <v>7420</v>
      </c>
      <c r="S34" s="34">
        <v>7420</v>
      </c>
      <c r="T34" s="34">
        <v>7420</v>
      </c>
      <c r="U34" s="34">
        <v>7420</v>
      </c>
      <c r="V34" s="34">
        <v>7420</v>
      </c>
      <c r="W34" s="34">
        <v>7420</v>
      </c>
      <c r="X34" s="34">
        <v>7420</v>
      </c>
    </row>
    <row r="35" spans="1:24" x14ac:dyDescent="0.25">
      <c r="A35" s="6">
        <v>33</v>
      </c>
      <c r="B35" s="7" t="s">
        <v>48</v>
      </c>
      <c r="C35" s="34">
        <v>6020</v>
      </c>
      <c r="D35" s="34">
        <v>6020</v>
      </c>
      <c r="E35" s="34">
        <v>6020</v>
      </c>
      <c r="F35" s="34">
        <v>6020</v>
      </c>
      <c r="G35" s="34">
        <v>6020</v>
      </c>
      <c r="H35" s="34">
        <v>6020</v>
      </c>
      <c r="I35" s="34">
        <v>6020</v>
      </c>
      <c r="J35" s="34">
        <v>6020</v>
      </c>
      <c r="K35" s="34">
        <v>6025</v>
      </c>
      <c r="L35" s="34">
        <v>6025</v>
      </c>
      <c r="M35" s="34">
        <v>6025</v>
      </c>
      <c r="N35" s="34">
        <v>6025</v>
      </c>
      <c r="O35" s="34">
        <v>6025</v>
      </c>
      <c r="P35" s="34">
        <v>6025</v>
      </c>
      <c r="Q35" s="34">
        <v>6025</v>
      </c>
      <c r="R35" s="34">
        <v>6025</v>
      </c>
      <c r="S35" s="34">
        <v>6025</v>
      </c>
      <c r="T35" s="34">
        <v>6025</v>
      </c>
      <c r="U35" s="34">
        <v>6025</v>
      </c>
      <c r="V35" s="34">
        <v>6025</v>
      </c>
      <c r="W35" s="34">
        <v>6025</v>
      </c>
      <c r="X35" s="34">
        <v>6025</v>
      </c>
    </row>
    <row r="36" spans="1:24" x14ac:dyDescent="0.25">
      <c r="A36" s="6">
        <v>34</v>
      </c>
      <c r="B36" s="7" t="s">
        <v>49</v>
      </c>
      <c r="C36" s="34">
        <v>178</v>
      </c>
      <c r="D36" s="34">
        <v>178</v>
      </c>
      <c r="E36" s="34">
        <v>178</v>
      </c>
      <c r="F36" s="34">
        <v>178</v>
      </c>
      <c r="G36" s="34">
        <v>178</v>
      </c>
      <c r="H36" s="34">
        <v>178</v>
      </c>
      <c r="I36" s="34">
        <v>178</v>
      </c>
      <c r="J36" s="34">
        <v>178</v>
      </c>
      <c r="K36" s="34">
        <v>178</v>
      </c>
      <c r="L36" s="34">
        <v>178</v>
      </c>
      <c r="M36" s="34">
        <v>178</v>
      </c>
      <c r="N36" s="34">
        <v>178</v>
      </c>
      <c r="O36" s="34">
        <v>178</v>
      </c>
      <c r="P36" s="34">
        <v>178</v>
      </c>
      <c r="Q36" s="34">
        <v>178</v>
      </c>
      <c r="R36" s="34">
        <v>178</v>
      </c>
      <c r="S36" s="34">
        <v>178</v>
      </c>
      <c r="T36" s="34">
        <v>178</v>
      </c>
      <c r="U36" s="34">
        <v>178</v>
      </c>
      <c r="V36" s="34">
        <v>178</v>
      </c>
      <c r="W36" s="34">
        <v>178</v>
      </c>
      <c r="X36" s="34">
        <v>178</v>
      </c>
    </row>
    <row r="37" spans="1:24" x14ac:dyDescent="0.25">
      <c r="A37" s="6">
        <v>35</v>
      </c>
      <c r="B37" s="7" t="s">
        <v>50</v>
      </c>
      <c r="C37" s="34">
        <v>-3</v>
      </c>
      <c r="D37" s="34">
        <v>-3</v>
      </c>
      <c r="E37" s="34">
        <v>-3</v>
      </c>
      <c r="F37" s="34">
        <v>-3</v>
      </c>
      <c r="G37" s="34">
        <v>-3</v>
      </c>
      <c r="H37" s="34">
        <v>-3</v>
      </c>
      <c r="I37" s="34">
        <v>-3</v>
      </c>
      <c r="J37" s="34">
        <v>-3</v>
      </c>
      <c r="K37" t="s">
        <v>193</v>
      </c>
      <c r="L37" t="s">
        <v>193</v>
      </c>
      <c r="M37" t="s">
        <v>193</v>
      </c>
      <c r="N37" t="s">
        <v>193</v>
      </c>
      <c r="O37" t="s">
        <v>193</v>
      </c>
      <c r="P37" t="s">
        <v>193</v>
      </c>
      <c r="Q37" t="s">
        <v>193</v>
      </c>
      <c r="R37" t="s">
        <v>193</v>
      </c>
      <c r="S37" t="s">
        <v>193</v>
      </c>
      <c r="T37" t="s">
        <v>193</v>
      </c>
      <c r="U37" t="s">
        <v>193</v>
      </c>
      <c r="V37" t="s">
        <v>193</v>
      </c>
      <c r="W37" t="s">
        <v>193</v>
      </c>
      <c r="X37" t="s">
        <v>193</v>
      </c>
    </row>
    <row r="38" spans="1:24" x14ac:dyDescent="0.25">
      <c r="A38" s="6">
        <v>36</v>
      </c>
      <c r="B38" s="7" t="s">
        <v>51</v>
      </c>
      <c r="C38" s="34">
        <v>770</v>
      </c>
      <c r="D38" s="34">
        <v>770</v>
      </c>
      <c r="E38" s="34">
        <v>770</v>
      </c>
      <c r="F38" s="34">
        <v>770</v>
      </c>
      <c r="G38" s="34">
        <v>770</v>
      </c>
      <c r="H38" s="34">
        <v>770</v>
      </c>
      <c r="I38" s="34">
        <v>770</v>
      </c>
      <c r="J38" s="34">
        <v>770</v>
      </c>
      <c r="K38" t="s">
        <v>193</v>
      </c>
      <c r="L38" t="s">
        <v>193</v>
      </c>
      <c r="M38" t="s">
        <v>193</v>
      </c>
      <c r="N38" s="34">
        <v>77900</v>
      </c>
      <c r="O38" s="34">
        <v>69645630</v>
      </c>
      <c r="P38" s="34">
        <v>77900</v>
      </c>
      <c r="Q38" s="34">
        <v>96561090</v>
      </c>
      <c r="R38" s="34">
        <v>96561090</v>
      </c>
      <c r="S38" s="34">
        <v>96561090</v>
      </c>
      <c r="T38" s="34">
        <v>58140796</v>
      </c>
      <c r="U38" s="34">
        <v>58140796</v>
      </c>
      <c r="V38" s="34">
        <v>77900</v>
      </c>
      <c r="W38" s="34">
        <v>67397790</v>
      </c>
      <c r="X38" s="34">
        <v>67397790</v>
      </c>
    </row>
    <row r="39" spans="1:24" x14ac:dyDescent="0.25">
      <c r="A39" s="6">
        <v>37</v>
      </c>
      <c r="B39" s="7" t="s">
        <v>52</v>
      </c>
      <c r="C39" s="34">
        <v>740</v>
      </c>
      <c r="D39" s="34">
        <v>740</v>
      </c>
      <c r="E39" s="34">
        <v>740</v>
      </c>
      <c r="F39" s="34">
        <v>740</v>
      </c>
      <c r="G39" s="34">
        <v>740</v>
      </c>
      <c r="H39" s="34">
        <v>740</v>
      </c>
      <c r="I39" s="34">
        <v>740</v>
      </c>
      <c r="J39" s="34">
        <v>740</v>
      </c>
      <c r="K39" t="s">
        <v>193</v>
      </c>
      <c r="L39" t="s">
        <v>193</v>
      </c>
      <c r="M39" t="s">
        <v>193</v>
      </c>
      <c r="N39" s="34">
        <v>76950</v>
      </c>
      <c r="O39" s="34">
        <v>56111327</v>
      </c>
      <c r="P39" s="34">
        <v>76950</v>
      </c>
      <c r="Q39" s="34">
        <v>79270285</v>
      </c>
      <c r="R39" s="34">
        <v>79270285</v>
      </c>
      <c r="S39" s="34">
        <v>79270285</v>
      </c>
      <c r="T39" s="34">
        <v>46284770</v>
      </c>
      <c r="U39" s="34">
        <v>46284770</v>
      </c>
      <c r="V39" s="34">
        <v>76950</v>
      </c>
      <c r="W39" s="34">
        <v>54644647</v>
      </c>
      <c r="X39" s="34">
        <v>54644647</v>
      </c>
    </row>
    <row r="40" spans="1:24" x14ac:dyDescent="0.25">
      <c r="A40" s="6">
        <v>38</v>
      </c>
      <c r="B40" s="7" t="s">
        <v>53</v>
      </c>
      <c r="C40" s="34">
        <v>8028</v>
      </c>
      <c r="D40" s="34">
        <v>8028</v>
      </c>
      <c r="E40" s="34">
        <v>8028</v>
      </c>
      <c r="F40" s="34">
        <v>8028</v>
      </c>
      <c r="G40" s="34">
        <v>8028</v>
      </c>
      <c r="H40" s="34">
        <v>8028</v>
      </c>
      <c r="I40" s="34">
        <v>8028</v>
      </c>
      <c r="J40" s="34">
        <v>8028</v>
      </c>
      <c r="K40" t="s">
        <v>193</v>
      </c>
      <c r="L40" t="s">
        <v>193</v>
      </c>
      <c r="M40" t="s">
        <v>193</v>
      </c>
      <c r="N40" s="34">
        <v>79050</v>
      </c>
      <c r="O40" s="34">
        <v>91373268</v>
      </c>
      <c r="P40" s="34">
        <v>79050</v>
      </c>
      <c r="Q40" s="34">
        <v>130698220</v>
      </c>
      <c r="R40" s="34">
        <v>130698220</v>
      </c>
      <c r="S40" s="34">
        <v>130698220</v>
      </c>
      <c r="T40" s="34">
        <v>75016462</v>
      </c>
      <c r="U40" s="34">
        <v>75016462</v>
      </c>
      <c r="V40" s="34">
        <v>79050</v>
      </c>
      <c r="W40" s="34">
        <v>88722733</v>
      </c>
      <c r="X40" s="34">
        <v>88722733</v>
      </c>
    </row>
    <row r="41" spans="1:24" x14ac:dyDescent="0.25">
      <c r="A41" s="6">
        <v>39</v>
      </c>
      <c r="B41" s="7" t="s">
        <v>54</v>
      </c>
      <c r="C41" s="34">
        <v>242</v>
      </c>
      <c r="D41" s="34">
        <v>242</v>
      </c>
      <c r="E41" s="34">
        <v>242</v>
      </c>
      <c r="F41" s="34">
        <v>242</v>
      </c>
      <c r="G41" s="34">
        <v>242</v>
      </c>
      <c r="H41" s="34">
        <v>242</v>
      </c>
      <c r="I41" s="34">
        <v>242</v>
      </c>
      <c r="J41" s="34">
        <v>242</v>
      </c>
      <c r="K41" t="s">
        <v>193</v>
      </c>
      <c r="L41" t="s">
        <v>193</v>
      </c>
      <c r="M41" t="s">
        <v>193</v>
      </c>
      <c r="N41" s="34">
        <v>79200</v>
      </c>
      <c r="O41" s="34">
        <v>95080210</v>
      </c>
      <c r="P41" s="34">
        <v>79200</v>
      </c>
      <c r="Q41" s="34">
        <v>138545580</v>
      </c>
      <c r="R41" s="34">
        <v>138545580</v>
      </c>
      <c r="S41" s="34">
        <v>138545580</v>
      </c>
      <c r="T41" s="34">
        <v>77963618</v>
      </c>
      <c r="U41" s="34">
        <v>77963618</v>
      </c>
      <c r="V41" s="34">
        <v>79200</v>
      </c>
      <c r="W41" s="34">
        <v>92846918</v>
      </c>
      <c r="X41" s="34">
        <v>92846918</v>
      </c>
    </row>
    <row r="42" spans="1:24" x14ac:dyDescent="0.25">
      <c r="A42" s="6">
        <v>40</v>
      </c>
      <c r="B42" s="7" t="s">
        <v>55</v>
      </c>
      <c r="C42" s="34">
        <v>2512</v>
      </c>
      <c r="D42" s="34">
        <v>2512</v>
      </c>
      <c r="E42" s="34">
        <v>2512</v>
      </c>
      <c r="F42" s="34">
        <v>2512</v>
      </c>
      <c r="G42" s="34">
        <v>2512</v>
      </c>
      <c r="H42" s="34">
        <v>2512</v>
      </c>
      <c r="I42" s="34">
        <v>2512</v>
      </c>
      <c r="J42" s="34">
        <v>2512</v>
      </c>
      <c r="K42" t="s">
        <v>193</v>
      </c>
      <c r="L42" t="s">
        <v>193</v>
      </c>
      <c r="M42" t="s">
        <v>193</v>
      </c>
      <c r="N42" s="34">
        <v>79540</v>
      </c>
      <c r="O42" s="34">
        <v>103267620</v>
      </c>
      <c r="P42" s="34">
        <v>79540</v>
      </c>
      <c r="Q42" s="34">
        <v>152806230</v>
      </c>
      <c r="R42" s="34">
        <v>152806230</v>
      </c>
      <c r="S42" s="34">
        <v>152806230</v>
      </c>
      <c r="T42" s="34">
        <v>84906500</v>
      </c>
      <c r="U42" s="34">
        <v>84906500</v>
      </c>
      <c r="V42" s="34">
        <v>79540</v>
      </c>
      <c r="W42" s="34">
        <v>100533790</v>
      </c>
      <c r="X42" s="34">
        <v>100533790</v>
      </c>
    </row>
    <row r="43" spans="1:24" x14ac:dyDescent="0.25">
      <c r="A43" s="6">
        <v>41</v>
      </c>
      <c r="B43" s="7" t="s">
        <v>56</v>
      </c>
      <c r="C43" s="34">
        <v>0.99760000000000004</v>
      </c>
      <c r="D43" s="34">
        <v>0.99760000000000004</v>
      </c>
      <c r="E43" s="34">
        <v>0.99760000000000004</v>
      </c>
      <c r="F43" s="34">
        <v>0.99760000000000004</v>
      </c>
      <c r="G43" s="34">
        <v>0.998</v>
      </c>
      <c r="H43" s="34">
        <v>0.998</v>
      </c>
      <c r="I43" s="34">
        <v>0.998</v>
      </c>
      <c r="J43" s="34">
        <v>0.998</v>
      </c>
      <c r="K43" s="34">
        <v>0.998</v>
      </c>
      <c r="L43" s="34">
        <v>0.998</v>
      </c>
      <c r="M43" s="34">
        <v>0.998</v>
      </c>
      <c r="N43" s="34">
        <v>0.998</v>
      </c>
      <c r="O43" s="34">
        <v>0.998</v>
      </c>
      <c r="P43" s="34">
        <v>0.998</v>
      </c>
      <c r="Q43" s="34">
        <v>0.998</v>
      </c>
      <c r="R43" s="34">
        <v>0.998</v>
      </c>
      <c r="S43" s="34">
        <v>0.998</v>
      </c>
      <c r="T43" s="34">
        <v>0.998</v>
      </c>
      <c r="U43" s="34">
        <v>0.998</v>
      </c>
      <c r="V43" s="34">
        <v>0.998</v>
      </c>
      <c r="W43" s="34">
        <v>0.998</v>
      </c>
      <c r="X43" s="34">
        <v>0.998</v>
      </c>
    </row>
    <row r="44" spans="1:24" x14ac:dyDescent="0.25">
      <c r="A44" s="6">
        <v>42</v>
      </c>
      <c r="B44" s="7" t="s">
        <v>57</v>
      </c>
      <c r="C44" s="34">
        <v>4.88</v>
      </c>
      <c r="D44" s="34">
        <v>4.88</v>
      </c>
      <c r="E44" s="34">
        <v>4.88</v>
      </c>
      <c r="F44" s="34">
        <v>4.88</v>
      </c>
      <c r="G44" s="34">
        <v>-10</v>
      </c>
      <c r="H44" s="34">
        <v>-10</v>
      </c>
      <c r="I44" s="34">
        <v>-10</v>
      </c>
      <c r="J44" s="34">
        <v>-10</v>
      </c>
      <c r="K44" s="34">
        <v>-10</v>
      </c>
      <c r="L44" s="34">
        <v>-10</v>
      </c>
      <c r="M44" s="34">
        <v>-10</v>
      </c>
      <c r="N44" s="34">
        <v>-10</v>
      </c>
      <c r="O44" s="34">
        <v>-10</v>
      </c>
      <c r="P44" s="34">
        <v>-10</v>
      </c>
      <c r="Q44" s="34">
        <v>-10</v>
      </c>
      <c r="R44" s="34">
        <v>-10</v>
      </c>
      <c r="S44" s="34">
        <v>-10</v>
      </c>
      <c r="T44" s="34">
        <v>-10</v>
      </c>
      <c r="U44" s="34">
        <v>-10</v>
      </c>
      <c r="V44" s="34">
        <v>-10</v>
      </c>
      <c r="W44" s="34">
        <v>-10</v>
      </c>
      <c r="X44" s="34">
        <v>-10</v>
      </c>
    </row>
    <row r="45" spans="1:24" x14ac:dyDescent="0.25">
      <c r="A45" s="6">
        <v>43</v>
      </c>
      <c r="B45" s="7" t="s">
        <v>58</v>
      </c>
      <c r="C45" s="34">
        <v>2469</v>
      </c>
      <c r="D45" s="34">
        <v>2469</v>
      </c>
      <c r="E45" s="34">
        <v>2469</v>
      </c>
      <c r="F45" s="34">
        <v>1732</v>
      </c>
      <c r="G45" s="34">
        <v>1732</v>
      </c>
      <c r="H45" s="34">
        <v>1732</v>
      </c>
      <c r="I45" s="34">
        <v>1732</v>
      </c>
      <c r="J45" s="34">
        <v>1732</v>
      </c>
      <c r="K45" s="34">
        <v>1732</v>
      </c>
      <c r="L45" s="34">
        <v>1732</v>
      </c>
      <c r="M45" s="34">
        <v>1732</v>
      </c>
      <c r="N45" s="34">
        <v>1732</v>
      </c>
      <c r="O45" s="34">
        <v>1732</v>
      </c>
      <c r="P45" s="34">
        <v>1732</v>
      </c>
      <c r="Q45" s="34">
        <v>1732</v>
      </c>
      <c r="R45" s="34">
        <v>1732</v>
      </c>
      <c r="S45" s="34">
        <v>1732</v>
      </c>
      <c r="T45" s="34">
        <v>1732</v>
      </c>
      <c r="U45" s="34">
        <v>1732</v>
      </c>
      <c r="V45" s="34">
        <v>1732</v>
      </c>
      <c r="W45" s="34">
        <v>1732</v>
      </c>
      <c r="X45" s="34">
        <v>1732</v>
      </c>
    </row>
    <row r="46" spans="1:24" x14ac:dyDescent="0.25">
      <c r="A46" s="6">
        <v>44</v>
      </c>
      <c r="B46" s="7" t="s">
        <v>59</v>
      </c>
      <c r="C46" s="34">
        <v>250</v>
      </c>
      <c r="D46" s="34">
        <v>250</v>
      </c>
      <c r="E46" s="34">
        <v>250</v>
      </c>
      <c r="F46" s="34">
        <v>250</v>
      </c>
      <c r="G46" s="34">
        <v>250</v>
      </c>
      <c r="H46" s="34">
        <v>250</v>
      </c>
      <c r="I46" s="34">
        <v>250</v>
      </c>
      <c r="J46" s="34">
        <v>250</v>
      </c>
      <c r="K46" s="34">
        <v>250</v>
      </c>
      <c r="L46" s="34">
        <v>250</v>
      </c>
      <c r="M46" s="34">
        <v>250</v>
      </c>
      <c r="N46" s="34">
        <v>250</v>
      </c>
      <c r="O46" s="34">
        <v>250</v>
      </c>
      <c r="P46" s="34">
        <v>250</v>
      </c>
      <c r="Q46" s="34">
        <v>250</v>
      </c>
      <c r="R46" s="34">
        <v>250</v>
      </c>
      <c r="S46" s="34">
        <v>250</v>
      </c>
      <c r="T46" s="34">
        <v>250</v>
      </c>
      <c r="U46" s="34">
        <v>250</v>
      </c>
      <c r="V46" s="34">
        <v>250</v>
      </c>
      <c r="W46" s="34">
        <v>250</v>
      </c>
      <c r="X46" s="34">
        <v>250</v>
      </c>
    </row>
    <row r="47" spans="1:24" x14ac:dyDescent="0.25">
      <c r="A47" s="6">
        <v>45</v>
      </c>
      <c r="B47" s="7" t="s">
        <v>60</v>
      </c>
      <c r="C47" s="34">
        <v>0.2</v>
      </c>
      <c r="D47" s="34">
        <v>0.2</v>
      </c>
      <c r="E47" s="34">
        <v>0.2</v>
      </c>
      <c r="F47" s="34">
        <v>0</v>
      </c>
      <c r="G47" s="34">
        <v>0.8</v>
      </c>
      <c r="H47" s="34">
        <v>0</v>
      </c>
      <c r="I47" s="34">
        <v>0</v>
      </c>
      <c r="J47" s="34">
        <v>0</v>
      </c>
      <c r="K47" s="34">
        <v>0</v>
      </c>
      <c r="L47" s="34">
        <v>0</v>
      </c>
      <c r="M47" s="34">
        <v>0</v>
      </c>
      <c r="N47" s="34">
        <v>0</v>
      </c>
      <c r="O47" s="34">
        <v>0</v>
      </c>
      <c r="P47" s="34">
        <v>0</v>
      </c>
      <c r="Q47" s="34">
        <v>0</v>
      </c>
      <c r="R47" s="34">
        <v>0</v>
      </c>
      <c r="S47" s="34">
        <v>0</v>
      </c>
      <c r="T47" s="34">
        <v>0</v>
      </c>
      <c r="U47" s="34">
        <v>0</v>
      </c>
      <c r="V47" s="34">
        <v>0</v>
      </c>
      <c r="W47" s="34">
        <v>0</v>
      </c>
      <c r="X47" s="34">
        <v>0</v>
      </c>
    </row>
    <row r="48" spans="1:24" x14ac:dyDescent="0.25">
      <c r="A48" s="6">
        <v>46</v>
      </c>
      <c r="B48" s="7" t="s">
        <v>61</v>
      </c>
      <c r="C48" s="34">
        <v>64</v>
      </c>
      <c r="D48" s="34">
        <v>64</v>
      </c>
      <c r="E48" s="34">
        <v>64</v>
      </c>
      <c r="F48" s="34">
        <v>64</v>
      </c>
      <c r="G48" s="34">
        <v>64</v>
      </c>
      <c r="H48" s="34">
        <v>64</v>
      </c>
      <c r="I48" s="34">
        <v>64</v>
      </c>
      <c r="J48" s="34">
        <v>64</v>
      </c>
      <c r="K48" s="34">
        <v>64</v>
      </c>
      <c r="L48" s="34">
        <v>64</v>
      </c>
      <c r="M48" s="34">
        <v>64</v>
      </c>
      <c r="N48" s="34">
        <v>64</v>
      </c>
      <c r="O48" s="34">
        <v>64</v>
      </c>
      <c r="P48" s="34">
        <v>64</v>
      </c>
      <c r="Q48" s="34">
        <v>64</v>
      </c>
      <c r="R48" s="34">
        <v>64</v>
      </c>
      <c r="S48" s="34">
        <v>64</v>
      </c>
      <c r="T48" s="34">
        <v>64</v>
      </c>
      <c r="U48" s="34">
        <v>64</v>
      </c>
      <c r="V48" s="34">
        <v>64</v>
      </c>
      <c r="W48" s="34">
        <v>64</v>
      </c>
      <c r="X48" s="34">
        <v>64</v>
      </c>
    </row>
    <row r="49" spans="1:24" x14ac:dyDescent="0.25">
      <c r="A49" s="6">
        <v>47</v>
      </c>
      <c r="B49" s="7" t="s">
        <v>62</v>
      </c>
      <c r="C49" s="34">
        <v>256</v>
      </c>
      <c r="D49" s="34">
        <v>256</v>
      </c>
      <c r="E49" s="34">
        <v>256</v>
      </c>
      <c r="F49" s="34">
        <v>256</v>
      </c>
      <c r="G49" s="34">
        <v>256</v>
      </c>
      <c r="H49" s="34">
        <v>256</v>
      </c>
      <c r="I49" s="34">
        <v>256</v>
      </c>
      <c r="J49" s="34">
        <v>256</v>
      </c>
      <c r="K49" s="34">
        <v>256</v>
      </c>
      <c r="L49" s="34">
        <v>256</v>
      </c>
      <c r="M49" s="34">
        <v>256</v>
      </c>
      <c r="N49" s="34">
        <v>256</v>
      </c>
      <c r="O49" s="34">
        <v>256</v>
      </c>
      <c r="P49" s="34">
        <v>256</v>
      </c>
      <c r="Q49" s="34">
        <v>256</v>
      </c>
      <c r="R49" s="34">
        <v>256</v>
      </c>
      <c r="S49" s="34">
        <v>256</v>
      </c>
      <c r="T49" s="34">
        <v>256</v>
      </c>
      <c r="U49" s="34">
        <v>256</v>
      </c>
      <c r="V49" s="34">
        <v>256</v>
      </c>
      <c r="W49" s="34">
        <v>256</v>
      </c>
      <c r="X49" s="34">
        <v>256</v>
      </c>
    </row>
    <row r="50" spans="1:24" x14ac:dyDescent="0.25">
      <c r="A50" s="6">
        <v>48</v>
      </c>
      <c r="B50" s="7" t="s">
        <v>63</v>
      </c>
      <c r="C50" s="34">
        <v>0</v>
      </c>
      <c r="D50" s="34">
        <v>0</v>
      </c>
      <c r="E50" s="34">
        <v>0</v>
      </c>
      <c r="F50" s="34">
        <v>0</v>
      </c>
      <c r="G50" s="34">
        <v>0</v>
      </c>
      <c r="H50" s="34">
        <v>0</v>
      </c>
      <c r="I50" s="34">
        <v>0</v>
      </c>
      <c r="J50" s="34">
        <v>0</v>
      </c>
      <c r="K50" s="34">
        <v>0</v>
      </c>
      <c r="L50" s="34">
        <v>0</v>
      </c>
      <c r="M50" s="34">
        <v>0</v>
      </c>
      <c r="N50" s="34">
        <v>0</v>
      </c>
      <c r="O50" s="34">
        <v>0</v>
      </c>
      <c r="P50" s="34">
        <v>0</v>
      </c>
      <c r="Q50" s="34">
        <v>0</v>
      </c>
      <c r="R50" s="34">
        <v>0</v>
      </c>
      <c r="S50" s="34">
        <v>0</v>
      </c>
      <c r="T50" s="34">
        <v>0</v>
      </c>
      <c r="U50" s="34">
        <v>0</v>
      </c>
      <c r="V50" s="34">
        <v>0</v>
      </c>
      <c r="W50" s="34">
        <v>0</v>
      </c>
      <c r="X50" s="34">
        <v>0</v>
      </c>
    </row>
    <row r="51" spans="1:24" x14ac:dyDescent="0.25">
      <c r="A51" s="6">
        <v>49</v>
      </c>
      <c r="B51" s="7" t="s">
        <v>64</v>
      </c>
      <c r="C51" s="34">
        <v>64</v>
      </c>
      <c r="D51" s="34">
        <v>64</v>
      </c>
      <c r="E51" s="34">
        <v>64</v>
      </c>
      <c r="F51" s="34">
        <v>64</v>
      </c>
      <c r="G51" s="34">
        <v>64</v>
      </c>
      <c r="H51" s="34">
        <v>64</v>
      </c>
      <c r="I51" s="34">
        <v>64</v>
      </c>
      <c r="J51" s="34">
        <v>64</v>
      </c>
      <c r="K51" s="34">
        <v>64</v>
      </c>
      <c r="L51" s="34">
        <v>64</v>
      </c>
      <c r="M51" s="34">
        <v>64</v>
      </c>
      <c r="N51" s="34">
        <v>64</v>
      </c>
      <c r="O51" s="34">
        <v>64</v>
      </c>
      <c r="P51" s="34">
        <v>64</v>
      </c>
      <c r="Q51" s="34">
        <v>64</v>
      </c>
      <c r="R51" s="34">
        <v>64</v>
      </c>
      <c r="S51" s="34">
        <v>64</v>
      </c>
      <c r="T51" s="34">
        <v>64</v>
      </c>
      <c r="U51" s="34">
        <v>64</v>
      </c>
      <c r="V51" s="34">
        <v>64</v>
      </c>
      <c r="W51" s="34">
        <v>64</v>
      </c>
      <c r="X51" s="34">
        <v>64</v>
      </c>
    </row>
    <row r="52" spans="1:24" x14ac:dyDescent="0.25">
      <c r="A52" s="6">
        <v>50</v>
      </c>
      <c r="B52" s="7" t="s">
        <v>65</v>
      </c>
      <c r="C52" s="34">
        <v>46</v>
      </c>
      <c r="D52" s="34">
        <v>46</v>
      </c>
      <c r="E52" s="34">
        <v>46</v>
      </c>
      <c r="F52" s="34">
        <v>56</v>
      </c>
      <c r="G52" s="34">
        <v>56</v>
      </c>
      <c r="H52" s="34">
        <v>56</v>
      </c>
      <c r="I52" s="34">
        <v>56</v>
      </c>
      <c r="J52" s="34">
        <v>56</v>
      </c>
      <c r="K52" s="34">
        <v>56</v>
      </c>
      <c r="L52" s="34">
        <v>56</v>
      </c>
      <c r="M52" s="34">
        <v>56</v>
      </c>
      <c r="N52" s="34">
        <v>56</v>
      </c>
      <c r="O52" s="34">
        <v>56</v>
      </c>
      <c r="P52" s="34">
        <v>56</v>
      </c>
      <c r="Q52" s="34">
        <v>56</v>
      </c>
      <c r="R52" s="34">
        <v>56</v>
      </c>
      <c r="S52" s="34">
        <v>56</v>
      </c>
      <c r="T52" s="34">
        <v>56</v>
      </c>
      <c r="U52" s="34">
        <v>56</v>
      </c>
      <c r="V52" s="34">
        <v>56</v>
      </c>
      <c r="W52" s="34">
        <v>56</v>
      </c>
      <c r="X52" s="34">
        <v>56</v>
      </c>
    </row>
    <row r="53" spans="1:24" x14ac:dyDescent="0.25">
      <c r="A53" s="6">
        <v>51</v>
      </c>
      <c r="B53" s="7" t="s">
        <v>66</v>
      </c>
      <c r="C53" s="34">
        <v>225</v>
      </c>
      <c r="D53" s="34">
        <v>2229</v>
      </c>
      <c r="E53" s="34">
        <v>2229</v>
      </c>
      <c r="F53" s="34">
        <v>2229</v>
      </c>
      <c r="G53" s="34">
        <v>2229</v>
      </c>
      <c r="H53" s="34">
        <v>2226</v>
      </c>
      <c r="I53" s="34">
        <v>2226</v>
      </c>
      <c r="J53" s="34">
        <v>2226</v>
      </c>
      <c r="K53" s="34">
        <v>2226</v>
      </c>
      <c r="L53" s="34">
        <v>2226</v>
      </c>
      <c r="M53" s="34">
        <v>2226</v>
      </c>
      <c r="N53" s="34">
        <v>2226</v>
      </c>
      <c r="O53" s="34">
        <v>2226</v>
      </c>
      <c r="P53" s="34">
        <v>2226</v>
      </c>
      <c r="Q53" s="34">
        <v>2226</v>
      </c>
      <c r="R53" s="34">
        <v>2226</v>
      </c>
      <c r="S53" s="34">
        <v>2226</v>
      </c>
      <c r="T53" s="34">
        <v>2226</v>
      </c>
      <c r="U53" s="34">
        <v>2226</v>
      </c>
      <c r="V53" s="34">
        <v>2226</v>
      </c>
      <c r="W53" s="34">
        <v>2226</v>
      </c>
      <c r="X53" s="34">
        <v>2226</v>
      </c>
    </row>
    <row r="54" spans="1:24" x14ac:dyDescent="0.25">
      <c r="A54" s="6">
        <v>52</v>
      </c>
      <c r="C54" t="s">
        <v>193</v>
      </c>
      <c r="D54" t="s">
        <v>193</v>
      </c>
      <c r="E54" t="s">
        <v>193</v>
      </c>
      <c r="F54" t="s">
        <v>193</v>
      </c>
      <c r="G54" t="s">
        <v>193</v>
      </c>
      <c r="H54" t="s">
        <v>193</v>
      </c>
      <c r="I54" t="s">
        <v>193</v>
      </c>
      <c r="J54" t="s">
        <v>193</v>
      </c>
      <c r="K54" t="s">
        <v>193</v>
      </c>
      <c r="L54" t="s">
        <v>193</v>
      </c>
      <c r="M54" t="s">
        <v>193</v>
      </c>
      <c r="N54" t="s">
        <v>193</v>
      </c>
      <c r="O54" t="s">
        <v>193</v>
      </c>
      <c r="P54" t="s">
        <v>193</v>
      </c>
      <c r="Q54" t="s">
        <v>193</v>
      </c>
      <c r="R54" t="s">
        <v>193</v>
      </c>
      <c r="S54" t="s">
        <v>193</v>
      </c>
      <c r="T54" t="s">
        <v>193</v>
      </c>
      <c r="U54" t="s">
        <v>193</v>
      </c>
      <c r="V54" t="s">
        <v>193</v>
      </c>
      <c r="W54" t="s">
        <v>193</v>
      </c>
      <c r="X54" t="s">
        <v>193</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tabSelected="1" showRuler="0" workbookViewId="0">
      <selection sqref="A1:C1"/>
    </sheetView>
  </sheetViews>
  <sheetFormatPr baseColWidth="10" defaultRowHeight="15" x14ac:dyDescent="0.25"/>
  <sheetData>
    <row r="1" spans="1:3" x14ac:dyDescent="0.25">
      <c r="A1">
        <v>15916</v>
      </c>
      <c r="B1">
        <v>16316</v>
      </c>
      <c r="C1" t="s">
        <v>219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vt:i4>
      </vt:variant>
    </vt:vector>
  </HeadingPairs>
  <TitlesOfParts>
    <vt:vector size="7" baseType="lpstr">
      <vt:lpstr>icf.157</vt:lpstr>
      <vt:lpstr>icf_a.157</vt:lpstr>
      <vt:lpstr>Eventos.157</vt:lpstr>
      <vt:lpstr>Incidencias.157</vt:lpstr>
      <vt:lpstr>Cfg_reduced</vt:lpstr>
      <vt:lpstr>blacklist.157</vt:lpstr>
      <vt:lpstr>Cfg_reduced!cfg_s157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RBCCE-Alberto</cp:lastModifiedBy>
  <dcterms:created xsi:type="dcterms:W3CDTF">2010-12-23T01:20:18Z</dcterms:created>
  <dcterms:modified xsi:type="dcterms:W3CDTF">2016-07-10T07:40:12Z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